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8975" windowHeight="12120"/>
  </bookViews>
  <sheets>
    <sheet name="Доходы_2024" sheetId="2" r:id="rId1"/>
  </sheets>
  <definedNames>
    <definedName name="_xlnm.Print_Titles" localSheetId="0">Доходы_2024!$5:$6</definedName>
    <definedName name="_xlnm.Print_Area" localSheetId="0">Доходы_2024!$A$1:$D$118</definedName>
  </definedNames>
  <calcPr calcId="124519"/>
</workbook>
</file>

<file path=xl/calcChain.xml><?xml version="1.0" encoding="utf-8"?>
<calcChain xmlns="http://schemas.openxmlformats.org/spreadsheetml/2006/main">
  <c r="D118" i="2"/>
  <c r="E109"/>
  <c r="E100"/>
  <c r="E95"/>
  <c r="E93"/>
  <c r="E92"/>
  <c r="E90"/>
  <c r="E83"/>
</calcChain>
</file>

<file path=xl/sharedStrings.xml><?xml version="1.0" encoding="utf-8"?>
<sst xmlns="http://schemas.openxmlformats.org/spreadsheetml/2006/main" count="308" uniqueCount="208">
  <si>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</si>
  <si>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РФ об охране и использовании животного мира</t>
  </si>
  <si>
    <t>Наименование кода дохода</t>
  </si>
  <si>
    <t>администратор поступлений</t>
  </si>
  <si>
    <t>доходы бюджета района</t>
  </si>
  <si>
    <t>Исполнено</t>
  </si>
  <si>
    <t>037</t>
  </si>
  <si>
    <t>045</t>
  </si>
  <si>
    <t>048</t>
  </si>
  <si>
    <t>182</t>
  </si>
  <si>
    <t>188</t>
  </si>
  <si>
    <t>11690050050000140</t>
  </si>
  <si>
    <t>11625030010000140</t>
  </si>
  <si>
    <t>МИНИСТЕРСТВО ВНУТРЕННИХ ДЕЛ РОССИЙСКОЙ ФЕДЕРАЦИИ</t>
  </si>
  <si>
    <t>УПРАВЛЕНИЕ ВЕТЕРИНАРИИ С ГОСУДАРСТВЕННОЙ ВЕТЕРИНАРНОЙ ИНСПЕКЦИЕЙ                          ВОЛОГОДСКОЙ ОБЛАСТИ</t>
  </si>
  <si>
    <t>ФЕДЕРАЛЬНАЯ СЛУЖБА ПО НАДЗОРУ В СФЕРЕ ПРИРОДОПОЛЬЗОВАНИЯ</t>
  </si>
  <si>
    <t>Код бюджетной классификации</t>
  </si>
  <si>
    <t>10807150011000110</t>
  </si>
  <si>
    <t>Государственная пошлина за выдачу разрешения на установку рекламной конструкции</t>
  </si>
  <si>
    <t>018</t>
  </si>
  <si>
    <t>013</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</si>
  <si>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</si>
  <si>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</si>
  <si>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</si>
  <si>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1 16 01143 01 0000 140</t>
  </si>
  <si>
    <t>1 16 01073 01 0000 140</t>
  </si>
  <si>
    <t>1 16 01153 01 0000 140</t>
  </si>
  <si>
    <t>1 16 01173 01 0000 140</t>
  </si>
  <si>
    <t>1 16 01193 01 0000 140</t>
  </si>
  <si>
    <t>1 16 01203 01 0000 140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</si>
  <si>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</si>
  <si>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031</t>
  </si>
  <si>
    <t>1 16 10123 01 0000 140</t>
  </si>
  <si>
    <t>1 16 11050 01 0000 140</t>
  </si>
  <si>
    <t>1 01 02010 01 0000 110</t>
  </si>
  <si>
    <t>1 01 02020 01 0000 110</t>
  </si>
  <si>
    <t>1 01 02030 01 0000 110</t>
  </si>
  <si>
    <t>1 01 02040 01 0000 110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</si>
  <si>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</si>
  <si>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ДОХОДЫ ВСЕГО</t>
  </si>
  <si>
    <t>(тыс. рублей)</t>
  </si>
  <si>
    <t>1 16 01133 01 0000 140</t>
  </si>
  <si>
    <t>ДЕПАРТАМЕНТ ПО ОХРАНЕ, КОНТРОЛЮ И РЕГУЛИРОВАНИЮ ИСПОЛЬЗОВАНИЯ ОБЪЕКТОВ ЖИВОТНОГО МИРА ВОЛОГОДСКОЙ ОБЛАСТИ</t>
  </si>
  <si>
    <t>1 01 02080 01 0000 110</t>
  </si>
  <si>
    <t>1 16 02020 02 0000 140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</si>
  <si>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</si>
  <si>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</si>
  <si>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</si>
  <si>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</si>
  <si>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</si>
  <si>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</si>
  <si>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</si>
  <si>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</si>
  <si>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</si>
  <si>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ФЕДЕРАЛЬНОЕ НАЛОГОВАЯ СЛУЖБА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</si>
  <si>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</si>
  <si>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</si>
  <si>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</si>
  <si>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</si>
  <si>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</si>
  <si>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</si>
  <si>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</si>
  <si>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</si>
  <si>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</si>
  <si>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</si>
  <si>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</si>
  <si>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</si>
  <si>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1 05 01011 01 3000 110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</si>
  <si>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</si>
  <si>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1 06 06042 14 1000 110</t>
  </si>
  <si>
    <t>КОМИТЕТ ГРАЖДАНСКОЙ ЗАЩИТЫ И СОЦИАЛЬНОЙ БЕЗОПАСНОСТИ ВОЛОГОДСКОЙ  ОБЛАСТИ</t>
  </si>
  <si>
    <t>ДЕПАРТАМЕНТ ПО ОБЕСПЕЧЕНИЮ ДЕЯТЕЛЬНОСТИ МИРОВЫХ СУДЕЙ ВОЛОГОДСКОЙ ОБЛАСТИ</t>
  </si>
  <si>
    <t>ДЕПАРТАМЕНТ ЛЕСНОГО КОМПЛЕКСА ВОЛОГОДСКОЙ  ОБЛАСТИ</t>
  </si>
  <si>
    <t xml:space="preserve">ФИНАНСОВОЕ УПРАВЛЕНИЕ АДМИНИСТРАЦИИ ЧАГОДОЩЕНСКОГО МУНИЦИПАЛЬНОГО ОКРУГА ВОЛОГОДСКОЙ ОБЛАСТИ </t>
  </si>
  <si>
    <t>214</t>
  </si>
  <si>
    <t>1 13 02994 14 0000 130</t>
  </si>
  <si>
    <t>Прочие доходы от компенсации затрат бюджетов муниципальных округов</t>
  </si>
  <si>
    <t>2 02 15002 14 0000 150</t>
  </si>
  <si>
    <t>Дотации бюджетам муниципальных округов на поддержку мер по обеспечению сбалансированности бюджетов</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</si>
  <si>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</si>
  <si>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t>
  </si>
  <si>
    <t>2 02 20077 14 0000 150</t>
  </si>
  <si>
    <t>Субсидии бюджетам муниципальных округов на софинансирование капитальных вложений в объекты муниципальной собственности</t>
  </si>
  <si>
    <t>2 02 20299 14 0000 150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</si>
  <si>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</si>
  <si>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2 02 20302 14 0000 150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</si>
  <si>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</si>
  <si>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</si>
  <si>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</si>
  <si>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</si>
  <si>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</si>
  <si>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2 02 25555 14 0000 150</t>
  </si>
  <si>
    <t>Субсидии бюджетам муниципальных округов на реализацию программ формирования современной городской среды</t>
  </si>
  <si>
    <t>2 02 25750 14 0000 150</t>
  </si>
  <si>
    <t>Субсидии бюджетам муниципальных округов на реализацию мероприятий по модернизации школьных систем образования</t>
  </si>
  <si>
    <t>2 02 29999 14 0000 150</t>
  </si>
  <si>
    <t>Прочие субсидии бюджетам муниципальных округов</t>
  </si>
  <si>
    <t>2 02 30024 14 0000 150</t>
  </si>
  <si>
    <t>Субвенции бюджетам муниципальных округов на выполнение передаваемых полномочий субъектов Российской Федерации</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</si>
  <si>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</si>
  <si>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</si>
  <si>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</si>
  <si>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</si>
  <si>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2 02 35179 14 0000 150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</si>
  <si>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</si>
  <si>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2 02 35303 14 0000 150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</si>
  <si>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</si>
  <si>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2 02 36900 14 0000 150</t>
  </si>
  <si>
    <t>Единая субвенция бюджетам муниципальных округов из бюджета субъекта Российской Федерации</t>
  </si>
  <si>
    <t>2 02 49999 14 0000 150</t>
  </si>
  <si>
    <t>Прочие межбюджетные трансферты, передаваемые бюджетам муниципальных округов</t>
  </si>
  <si>
    <t>2 19 60010 14 0000 150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</si>
  <si>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</si>
  <si>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265</t>
  </si>
  <si>
    <t>ПЕРВОМАЙСКОЕ ТЕРРИТОРИАЛЬНОЕ УПРАВЛЕНИЕ АДМИНИСТРАЦИИ ЧАГОДОЩЕНСКОГО МУНИЦИПАЛЬНОГО ОКРУГА ВОЛОГОДСКОЙ ОБЛАСТИ</t>
  </si>
  <si>
    <t>1 08 04020 01 1000 110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</si>
  <si>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t>
  </si>
  <si>
    <t>266</t>
  </si>
  <si>
    <t>БЕЛОКРЕСТСКОЕ ТЕРРИТОРИАЛЬНОЕ УПРАВЛЕНИЕ АДМИНИСТРАЦИИ ЧАГОДОЩЕНСКОГО МУНИЦИПАЛЬНОГО ОКРУГА ВОЛОГОДСКОЙ ОБЛАСТИ</t>
  </si>
  <si>
    <t>САЗОНОВСКОЕ ТЕРРИТОРИАЛЬНОЕ УПРАВЛЕНИЕ АДМИНИСТРАЦИИ ЧАГОДОЩЕНСКОГО МУНИЦИПАЛЬНОГО ОКРУГА ВОЛОГОДСКОЙ ОБЛАСТИ</t>
  </si>
  <si>
    <t>1 16 07090 14 0000 140</t>
  </si>
  <si>
    <t>267</t>
  </si>
  <si>
    <t>ЧАГОДСКОЕ ТЕРРИТОРИАЛЬНОЕ УПРАВЛЕНИЕ АДМИНИСТРАЦИИ ЧАГОДОЩЕНСКОГО МУНИЦИПАЛЬНОГО ОКРУГА ВОЛОГОДСКОЙ ОБЛАСТИ</t>
  </si>
  <si>
    <t>268</t>
  </si>
  <si>
    <t>АДМИНИСТРАЦИЯ ЧАГОДОЩЕНСКОГО МУНИЦИПАЛЬНОГО ОКРУГА ВОЛОГОДСКОЙ ОБЛАСТИ</t>
  </si>
  <si>
    <t>293</t>
  </si>
  <si>
    <t>Прочие доходы от оказания платных услуг (работ) получателями средств бюджетов муниципальных округов</t>
  </si>
  <si>
    <t>1 13 01994 14 0000 130</t>
  </si>
  <si>
    <t>Поступления от денежных пожертвований, предоставляемых физическими лицами получателям средств бюджетов муниципальных округов</t>
  </si>
  <si>
    <t>2 07 04020 14 0000 150</t>
  </si>
  <si>
    <t>296</t>
  </si>
  <si>
    <t>УПРАВЛЕНИЕ ОБРАЗОВАНИЯ АДМИНИСТРАЦИИ ЧАГОДОЩЕНСКОГО МУНИЦИПАЛЬНОГО ОКРУГА ВОЛОГОДСКОЙ ОБЛАСТИ</t>
  </si>
  <si>
    <t>КОМИТЕТ ПО УПРАВЛЕНИЮ МУНИЦИПАЛЬНЫМ ИМУЩЕСТВОМ АДМИНИСТРАЦИИ ЧАГОДОЩЕНСКОГО МУНИЦИПАЛЬНОГО ОКРУГА ВОЛОГОДСКОЙ ОБЛАСТИ</t>
  </si>
  <si>
    <t>299</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</si>
  <si>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</si>
  <si>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</si>
  <si>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1 11 05012 14 0267 120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</si>
  <si>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(Сазоновское территориальное управление администрации Чагодощенского муниципального округа)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</si>
  <si>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(Чагодское территориальное управление администрации Чагодощенского муниципального округа)</t>
  </si>
  <si>
    <t>1 11 05012 14 0268 120</t>
  </si>
  <si>
    <t>1 11 05024 14 0266 120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</si>
  <si>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учреждений)(Белокрестское территориальное управление администрации Чагодощенского муниципального округа)</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</si>
  <si>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</si>
  <si>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</si>
  <si>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</si>
  <si>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</si>
  <si>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</si>
  <si>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</si>
  <si>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1 14 06012 14 0267 430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</si>
  <si>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(Сазоновское территориальное управление администрации Чагодощенского муниципального округа) </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</si>
  <si>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(Чагодское территориальное управление администрации Чагодощенского муниципального округа) </t>
  </si>
  <si>
    <t>1 14 06012 14 0268 430</t>
  </si>
  <si>
    <t>Прочие неналоговые доходы бюджетов муниципальных округов</t>
  </si>
  <si>
    <t>1 17 05040 14 0000 180</t>
  </si>
  <si>
    <t>1 16 01083 01 0000 140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</si>
  <si>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</si>
  <si>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</si>
  <si>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</si>
  <si>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0,1</t>
  </si>
  <si>
    <t xml:space="preserve">Плата за выбросы загрязняющих веществ в атмосферный воздух стационарными объектами </t>
  </si>
  <si>
    <t>112 01010 01 0000 120</t>
  </si>
  <si>
    <t>Плата за сбросы загрязняющих веществ в водные объекты</t>
  </si>
  <si>
    <t>1 12 01030 01 0000 120</t>
  </si>
  <si>
    <t>Плата за размещение твердых коммунальных отходов</t>
  </si>
  <si>
    <t>1 12 01042 01 0000 120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</si>
  <si>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</si>
  <si>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</si>
  <si>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</si>
  <si>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</si>
  <si>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</si>
  <si>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взимаемый с налогоплательщиков, выбравших в качестве объекта налогообложения доходы</t>
  </si>
  <si>
    <t>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</si>
  <si>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</si>
  <si>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</si>
  <si>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Единый налог на вмененный доход для отдельных видов деятельности</t>
  </si>
  <si>
    <t>1 05 02010 02 0000 110</t>
  </si>
  <si>
    <t>Единый сельскохозяйственный налог</t>
  </si>
  <si>
    <t>1 05 03010 01 0000 110</t>
  </si>
  <si>
    <t>Налог, взимаемый в связи с применением патентной системы налогообложения, зачисляемый в бюджеты муниципальных округов</t>
  </si>
  <si>
    <t>1 05 04060 02 0000 110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</si>
  <si>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</si>
  <si>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1 06 01020 14 0000 110</t>
  </si>
  <si>
    <t>1 06 06032 14 0000 110</t>
  </si>
  <si>
    <t>Земельный налог с организаций, обладающих земельным участком, расположенным в границах муниципальных округов</t>
  </si>
  <si>
    <t>Земельный налог с физических лиц, обладающих земельным участком, расположенным в границах муниципальных округов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</si>
  <si>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</si>
  <si>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</si>
  <si>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Доходы бюджета Чагодощенского муниципального округа за 2024 год                                                                                      по кодам классификации доходов бюджетов</t>
  </si>
  <si>
    <t>Субсидии бюджетам муниципальных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</si>
  <si>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2 02 25172 14 0000 150</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</si>
  <si>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</si>
  <si>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</si>
  <si>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2 02 39999 14 0000 150</t>
  </si>
  <si>
    <t>Прочие субвенции бюджетам муниципальных округов</t>
  </si>
  <si>
    <t>Доходы бюджетов муниципальных округов от возврата бюджетными учреждениями остатков субсидий прошлых лет</t>
  </si>
  <si>
    <t>2 18 04010 14 0000 150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</si>
  <si>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</si>
  <si>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</si>
  <si>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1 16 10100 14 0000 140</t>
  </si>
  <si>
    <t>1 08 07150 01 1000 140</t>
  </si>
  <si>
    <t>Государственная пошлина за выдачу разрешения на установку рекламной конструкции (сумма платежа)</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</si>
  <si>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</si>
  <si>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</si>
  <si>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Плата за размещение отходов производства </t>
  </si>
  <si>
    <t>1 12 01041 01 0000 120</t>
  </si>
  <si>
    <t>2 19 25304 14 0000 150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</si>
  <si>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t>
  </si>
  <si>
    <t>Приложение 2
 к решению
 Представительного Собрания Чагодощенского муниципального  округа Вологодской области  "Об исполнении бюджета Чагодощенского  муниципального округа за 2024 год" 
от 27 мая 2025 года № 32</t>
  </si>
</sst>
</file>

<file path=xl/styles.xml><?xml version="1.0" encoding="utf-8"?>
<styleSheet xmlns="http://schemas.openxmlformats.org/spreadsheetml/2006/main">
  <numFmts count="1">
    <numFmt numFmtId="164" formatCode="#,##0.0"/>
  </numFmts>
  <fonts count="9">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6"/>
      <name val="Times New Roman"/>
      <family val="1"/>
      <charset val="204"/>
    </font>
    <font>
      <sz val="18"/>
      <color rgb="FFFF0000"/>
      <name val="Times New Roman"/>
      <family val="1"/>
      <charset val="204"/>
    </font>
    <font>
      <sz val="24"/>
      <color rgb="FFFF0000"/>
      <name val="Times New Roman"/>
      <family val="1"/>
      <charset val="204"/>
    </font>
    <font>
      <b/>
      <sz val="11"/>
      <name val="Times New Roman"/>
      <family val="1"/>
      <charset val="204"/>
    </font>
    <font>
      <sz val="14"/>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6" tint="0.7999816888943144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5">
    <xf numFmtId="0" fontId="0" fillId="0" borderId="0" xfId="0"/>
    <xf numFmtId="0" fontId="2" fillId="0" borderId="0" xfId="1" applyFont="1"/>
    <xf numFmtId="0" fontId="2" fillId="0" borderId="0" xfId="1" applyFont="1" applyAlignment="1" applyProtection="1">
      <alignment horizontal="center"/>
      <protection hidden="1"/>
    </xf>
    <xf numFmtId="0" fontId="2" fillId="0" borderId="0" xfId="1" applyFont="1" applyAlignment="1">
      <alignment horizontal="center"/>
    </xf>
    <xf numFmtId="4" fontId="2" fillId="0" borderId="0" xfId="1" applyNumberFormat="1" applyFont="1" applyProtection="1">
      <protection hidden="1"/>
    </xf>
    <xf numFmtId="4" fontId="2" fillId="0" borderId="0" xfId="1" applyNumberFormat="1" applyFont="1"/>
    <xf numFmtId="49" fontId="2" fillId="0" borderId="1"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protection hidden="1"/>
    </xf>
    <xf numFmtId="164" fontId="2" fillId="0" borderId="0" xfId="1" applyNumberFormat="1" applyFont="1" applyProtection="1">
      <protection hidden="1"/>
    </xf>
    <xf numFmtId="164" fontId="2" fillId="0" borderId="1" xfId="1" applyNumberFormat="1" applyFont="1" applyFill="1" applyBorder="1" applyAlignment="1" applyProtection="1">
      <alignment horizontal="right" vertical="center"/>
      <protection hidden="1"/>
    </xf>
    <xf numFmtId="164" fontId="2" fillId="0" borderId="0" xfId="1" applyNumberFormat="1" applyFont="1"/>
    <xf numFmtId="0" fontId="2" fillId="0" borderId="0" xfId="1" applyFont="1" applyFill="1"/>
    <xf numFmtId="0" fontId="2" fillId="0" borderId="1" xfId="0" applyFont="1" applyBorder="1" applyAlignment="1">
      <alignment vertical="top" wrapText="1"/>
    </xf>
    <xf numFmtId="0" fontId="5" fillId="0" borderId="0" xfId="1" applyFont="1"/>
    <xf numFmtId="0" fontId="6" fillId="0" borderId="0" xfId="1" applyFont="1"/>
    <xf numFmtId="164" fontId="2" fillId="0" borderId="1" xfId="1" applyNumberFormat="1" applyFont="1" applyFill="1" applyBorder="1" applyAlignment="1" applyProtection="1">
      <alignment horizontal="righ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center" vertical="center"/>
      <protection hidden="1"/>
    </xf>
    <xf numFmtId="0" fontId="2" fillId="0" borderId="0" xfId="1" applyFont="1" applyAlignment="1">
      <alignment horizontal="center" vertical="center"/>
    </xf>
    <xf numFmtId="0" fontId="2" fillId="0" borderId="0" xfId="1" applyFont="1" applyAlignment="1" applyProtection="1">
      <alignment vertical="top"/>
      <protection hidden="1"/>
    </xf>
    <xf numFmtId="0" fontId="2" fillId="0" borderId="1" xfId="1" applyNumberFormat="1" applyFont="1" applyFill="1" applyBorder="1" applyAlignment="1" applyProtection="1">
      <alignment horizontal="left" vertical="top" wrapText="1"/>
      <protection hidden="1"/>
    </xf>
    <xf numFmtId="0" fontId="2" fillId="0" borderId="1" xfId="0" applyNumberFormat="1" applyFont="1" applyBorder="1" applyAlignment="1">
      <alignment vertical="top" wrapText="1"/>
    </xf>
    <xf numFmtId="0" fontId="2" fillId="0" borderId="0" xfId="1" applyFont="1" applyAlignment="1">
      <alignment vertical="top"/>
    </xf>
    <xf numFmtId="0" fontId="7" fillId="3" borderId="1" xfId="1" applyNumberFormat="1" applyFont="1" applyFill="1" applyBorder="1" applyAlignment="1" applyProtection="1">
      <alignment horizontal="center" vertical="center" wrapText="1"/>
      <protection hidden="1"/>
    </xf>
    <xf numFmtId="0" fontId="2" fillId="0" borderId="1" xfId="4" applyFont="1" applyBorder="1" applyAlignment="1">
      <alignment horizontal="center" vertical="center"/>
    </xf>
    <xf numFmtId="0" fontId="2" fillId="0" borderId="1" xfId="7" applyFont="1" applyBorder="1" applyAlignment="1">
      <alignment vertical="center" wrapText="1"/>
    </xf>
    <xf numFmtId="0" fontId="2" fillId="2" borderId="1" xfId="13" applyFont="1" applyFill="1" applyBorder="1" applyAlignment="1">
      <alignment vertical="center" wrapText="1"/>
    </xf>
    <xf numFmtId="0" fontId="2" fillId="0" borderId="1" xfId="14" applyFont="1" applyBorder="1" applyAlignment="1">
      <alignment horizontal="center" vertical="center"/>
    </xf>
    <xf numFmtId="0" fontId="2" fillId="0" borderId="1" xfId="1" applyFont="1" applyBorder="1" applyAlignment="1">
      <alignment horizontal="center" vertical="center" wrapText="1"/>
    </xf>
    <xf numFmtId="0" fontId="2" fillId="0" borderId="0" xfId="1" applyFont="1"/>
    <xf numFmtId="0" fontId="3" fillId="3" borderId="1" xfId="1" applyNumberFormat="1" applyFont="1" applyFill="1" applyBorder="1" applyAlignment="1" applyProtection="1">
      <alignment horizontal="center" vertical="center"/>
      <protection hidden="1"/>
    </xf>
    <xf numFmtId="0" fontId="2" fillId="0" borderId="0" xfId="1" applyFont="1"/>
    <xf numFmtId="0" fontId="2" fillId="0" borderId="1" xfId="1" applyFont="1" applyBorder="1"/>
    <xf numFmtId="0" fontId="2" fillId="0" borderId="1" xfId="1" applyFont="1" applyBorder="1" applyAlignment="1">
      <alignment vertical="center" wrapText="1"/>
    </xf>
    <xf numFmtId="0" fontId="2" fillId="0" borderId="1" xfId="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justify" vertical="top" wrapText="1"/>
    </xf>
    <xf numFmtId="0" fontId="2" fillId="0" borderId="1" xfId="0" applyFont="1" applyBorder="1" applyAlignment="1">
      <alignment horizontal="left" vertical="top" wrapText="1"/>
    </xf>
    <xf numFmtId="164" fontId="3" fillId="3" borderId="1" xfId="1" applyNumberFormat="1" applyFont="1" applyFill="1" applyBorder="1" applyAlignment="1">
      <alignment horizontal="right" vertical="center"/>
    </xf>
    <xf numFmtId="0" fontId="2" fillId="0" borderId="1"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top" wrapText="1"/>
      <protection hidden="1"/>
    </xf>
    <xf numFmtId="0" fontId="3" fillId="0" borderId="4" xfId="1" applyNumberFormat="1" applyFont="1" applyFill="1" applyBorder="1" applyAlignment="1" applyProtection="1">
      <alignment horizontal="center" vertical="top" wrapText="1"/>
      <protection hidden="1"/>
    </xf>
    <xf numFmtId="0" fontId="3" fillId="0" borderId="2" xfId="1" applyNumberFormat="1" applyFont="1" applyFill="1" applyBorder="1" applyAlignment="1" applyProtection="1">
      <alignment horizontal="center" vertical="top" wrapText="1"/>
      <protection hidden="1"/>
    </xf>
    <xf numFmtId="0" fontId="3" fillId="0" borderId="1" xfId="1" applyNumberFormat="1" applyFont="1" applyFill="1" applyBorder="1" applyAlignment="1" applyProtection="1">
      <alignment horizontal="center" vertical="center" wrapText="1"/>
      <protection hidden="1"/>
    </xf>
    <xf numFmtId="4" fontId="3" fillId="0" borderId="1"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0" fontId="3" fillId="0" borderId="4"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3" borderId="1" xfId="1" applyNumberFormat="1" applyFont="1" applyFill="1" applyBorder="1" applyAlignment="1" applyProtection="1">
      <alignment horizontal="center" vertical="center" wrapText="1"/>
      <protection hidden="1"/>
    </xf>
    <xf numFmtId="164" fontId="3" fillId="3" borderId="1" xfId="1" applyNumberFormat="1" applyFont="1" applyFill="1" applyBorder="1" applyAlignment="1" applyProtection="1">
      <alignment horizontal="center" vertical="center" wrapText="1"/>
      <protection hidden="1"/>
    </xf>
    <xf numFmtId="0" fontId="4" fillId="0" borderId="0" xfId="1" applyFont="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8" fillId="0" borderId="0" xfId="1" applyFont="1" applyAlignment="1" applyProtection="1">
      <alignment horizontal="right" vertical="center" wrapText="1"/>
      <protection hidden="1"/>
    </xf>
  </cellXfs>
  <cellStyles count="31">
    <cellStyle name="Обычный" xfId="0" builtinId="0"/>
    <cellStyle name="Обычный 10" xfId="13"/>
    <cellStyle name="Обычный 11" xfId="14"/>
    <cellStyle name="Обычный 13" xfId="18"/>
    <cellStyle name="Обычный 16" xfId="22"/>
    <cellStyle name="Обычный 17" xfId="23"/>
    <cellStyle name="Обычный 2" xfId="1"/>
    <cellStyle name="Обычный 3 10" xfId="15"/>
    <cellStyle name="Обычный 3 11" xfId="17"/>
    <cellStyle name="Обычный 3 12" xfId="20"/>
    <cellStyle name="Обычный 3 13" xfId="19"/>
    <cellStyle name="Обычный 3 14" xfId="24"/>
    <cellStyle name="Обычный 3 15" xfId="21"/>
    <cellStyle name="Обычный 3 16" xfId="25"/>
    <cellStyle name="Обычный 3 17" xfId="26"/>
    <cellStyle name="Обычный 3 18" xfId="28"/>
    <cellStyle name="Обычный 3 19" xfId="27"/>
    <cellStyle name="Обычный 3 2" xfId="2"/>
    <cellStyle name="Обычный 3 20" xfId="29"/>
    <cellStyle name="Обычный 3 21" xfId="30"/>
    <cellStyle name="Обычный 3 3" xfId="6"/>
    <cellStyle name="Обычный 3 4" xfId="8"/>
    <cellStyle name="Обычный 3 5" xfId="10"/>
    <cellStyle name="Обычный 3 6" xfId="5"/>
    <cellStyle name="Обычный 3 7" xfId="11"/>
    <cellStyle name="Обычный 3 8" xfId="12"/>
    <cellStyle name="Обычный 3 9" xfId="16"/>
    <cellStyle name="Обычный 4" xfId="3"/>
    <cellStyle name="Обычный 5" xfId="4"/>
    <cellStyle name="Обычный 7" xfId="7"/>
    <cellStyle name="Обычный 8"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120"/>
  <sheetViews>
    <sheetView showGridLines="0" tabSelected="1" view="pageBreakPreview" zoomScale="90" zoomScaleNormal="71" zoomScaleSheetLayoutView="90" workbookViewId="0">
      <selection activeCell="A3" sqref="A3:D3"/>
    </sheetView>
  </sheetViews>
  <sheetFormatPr defaultRowHeight="15.75"/>
  <cols>
    <col min="1" max="1" width="65.140625" style="24" customWidth="1"/>
    <col min="2" max="2" width="15.42578125" style="3" customWidth="1"/>
    <col min="3" max="3" width="23" style="20" customWidth="1"/>
    <col min="4" max="4" width="19.140625" style="12" customWidth="1"/>
    <col min="5" max="5" width="18.140625" style="5" hidden="1" customWidth="1"/>
    <col min="6" max="6" width="38" style="1" hidden="1" customWidth="1"/>
    <col min="7" max="8" width="9.140625" style="1"/>
    <col min="9" max="9" width="11.28515625" style="1" bestFit="1" customWidth="1"/>
    <col min="10" max="16384" width="9.140625" style="1"/>
  </cols>
  <sheetData>
    <row r="1" spans="1:5" ht="162" customHeight="1">
      <c r="A1" s="21"/>
      <c r="B1" s="54" t="s">
        <v>207</v>
      </c>
      <c r="C1" s="54"/>
      <c r="D1" s="54"/>
      <c r="E1" s="4"/>
    </row>
    <row r="2" spans="1:5" ht="25.5" customHeight="1">
      <c r="A2" s="21"/>
      <c r="B2" s="2"/>
      <c r="C2" s="19"/>
      <c r="D2" s="10"/>
      <c r="E2" s="4"/>
    </row>
    <row r="3" spans="1:5" ht="42" customHeight="1">
      <c r="A3" s="52" t="s">
        <v>187</v>
      </c>
      <c r="B3" s="52"/>
      <c r="C3" s="52"/>
      <c r="D3" s="52"/>
      <c r="E3" s="4"/>
    </row>
    <row r="4" spans="1:5" ht="18" customHeight="1">
      <c r="A4" s="21"/>
      <c r="B4" s="2"/>
      <c r="C4" s="19"/>
      <c r="D4" s="10" t="s">
        <v>40</v>
      </c>
      <c r="E4" s="4"/>
    </row>
    <row r="5" spans="1:5" ht="26.25" customHeight="1">
      <c r="A5" s="50" t="s">
        <v>2</v>
      </c>
      <c r="B5" s="50" t="s">
        <v>16</v>
      </c>
      <c r="C5" s="50"/>
      <c r="D5" s="51" t="s">
        <v>5</v>
      </c>
      <c r="E5" s="46" t="s">
        <v>5</v>
      </c>
    </row>
    <row r="6" spans="1:5" ht="36.75" customHeight="1">
      <c r="A6" s="50"/>
      <c r="B6" s="25" t="s">
        <v>3</v>
      </c>
      <c r="C6" s="25" t="s">
        <v>4</v>
      </c>
      <c r="D6" s="51"/>
      <c r="E6" s="46"/>
    </row>
    <row r="7" spans="1:5" ht="30" customHeight="1">
      <c r="A7" s="45" t="s">
        <v>71</v>
      </c>
      <c r="B7" s="45"/>
      <c r="C7" s="45"/>
      <c r="D7" s="45"/>
      <c r="E7" s="34"/>
    </row>
    <row r="8" spans="1:5" ht="82.5" customHeight="1">
      <c r="A8" s="14" t="s">
        <v>22</v>
      </c>
      <c r="B8" s="6" t="s">
        <v>20</v>
      </c>
      <c r="C8" s="37" t="s">
        <v>21</v>
      </c>
      <c r="D8" s="11">
        <v>8</v>
      </c>
      <c r="E8" s="8">
        <v>41000</v>
      </c>
    </row>
    <row r="9" spans="1:5" ht="96.75" customHeight="1">
      <c r="A9" s="38" t="s">
        <v>45</v>
      </c>
      <c r="B9" s="6" t="s">
        <v>20</v>
      </c>
      <c r="C9" s="37" t="s">
        <v>23</v>
      </c>
      <c r="D9" s="11">
        <v>40.200000000000003</v>
      </c>
      <c r="E9" s="8"/>
    </row>
    <row r="10" spans="1:5" ht="82.5" customHeight="1">
      <c r="A10" s="22" t="s">
        <v>46</v>
      </c>
      <c r="B10" s="6" t="s">
        <v>20</v>
      </c>
      <c r="C10" s="7" t="s">
        <v>25</v>
      </c>
      <c r="D10" s="11">
        <v>15.4</v>
      </c>
      <c r="E10" s="8"/>
    </row>
    <row r="11" spans="1:5" s="33" customFormat="1" ht="99.75" customHeight="1">
      <c r="A11" s="22" t="s">
        <v>156</v>
      </c>
      <c r="B11" s="6" t="s">
        <v>20</v>
      </c>
      <c r="C11" s="7" t="s">
        <v>154</v>
      </c>
      <c r="D11" s="11">
        <v>1</v>
      </c>
      <c r="E11" s="8"/>
    </row>
    <row r="12" spans="1:5" ht="83.25" customHeight="1">
      <c r="A12" s="14" t="s">
        <v>47</v>
      </c>
      <c r="B12" s="6" t="s">
        <v>20</v>
      </c>
      <c r="C12" s="7" t="s">
        <v>48</v>
      </c>
      <c r="D12" s="11">
        <v>0</v>
      </c>
      <c r="E12" s="8"/>
    </row>
    <row r="13" spans="1:5" ht="79.5" customHeight="1">
      <c r="A13" s="14" t="s">
        <v>49</v>
      </c>
      <c r="B13" s="6" t="s">
        <v>20</v>
      </c>
      <c r="C13" s="7" t="s">
        <v>41</v>
      </c>
      <c r="D13" s="11">
        <v>0</v>
      </c>
      <c r="E13" s="8"/>
    </row>
    <row r="14" spans="1:5" ht="99" customHeight="1">
      <c r="A14" s="39" t="s">
        <v>50</v>
      </c>
      <c r="B14" s="6" t="s">
        <v>20</v>
      </c>
      <c r="C14" s="7" t="s">
        <v>24</v>
      </c>
      <c r="D14" s="11">
        <v>3.2</v>
      </c>
      <c r="E14" s="8"/>
    </row>
    <row r="15" spans="1:5" ht="143.25" customHeight="1">
      <c r="A15" s="14" t="s">
        <v>157</v>
      </c>
      <c r="B15" s="6" t="s">
        <v>20</v>
      </c>
      <c r="C15" s="7" t="s">
        <v>26</v>
      </c>
      <c r="D15" s="11">
        <v>1.8</v>
      </c>
      <c r="E15" s="8"/>
    </row>
    <row r="16" spans="1:5" ht="78.75" customHeight="1">
      <c r="A16" s="14" t="s">
        <v>51</v>
      </c>
      <c r="B16" s="6" t="s">
        <v>20</v>
      </c>
      <c r="C16" s="7" t="s">
        <v>27</v>
      </c>
      <c r="D16" s="11">
        <v>2</v>
      </c>
      <c r="E16" s="8"/>
    </row>
    <row r="17" spans="1:8" ht="81" customHeight="1">
      <c r="A17" s="14" t="s">
        <v>52</v>
      </c>
      <c r="B17" s="6" t="s">
        <v>20</v>
      </c>
      <c r="C17" s="7" t="s">
        <v>28</v>
      </c>
      <c r="D17" s="11">
        <v>47.4</v>
      </c>
      <c r="E17" s="8"/>
    </row>
    <row r="18" spans="1:8" ht="96.75" customHeight="1">
      <c r="A18" s="14" t="s">
        <v>53</v>
      </c>
      <c r="B18" s="6" t="s">
        <v>20</v>
      </c>
      <c r="C18" s="7" t="s">
        <v>29</v>
      </c>
      <c r="D18" s="11">
        <v>194.8</v>
      </c>
      <c r="E18" s="8"/>
    </row>
    <row r="19" spans="1:8" ht="29.25" customHeight="1">
      <c r="A19" s="45" t="s">
        <v>72</v>
      </c>
      <c r="B19" s="45"/>
      <c r="C19" s="45"/>
      <c r="D19" s="45"/>
      <c r="E19" s="8"/>
    </row>
    <row r="20" spans="1:8" ht="66.75" customHeight="1">
      <c r="A20" s="14" t="s">
        <v>30</v>
      </c>
      <c r="B20" s="6" t="s">
        <v>19</v>
      </c>
      <c r="C20" s="7" t="s">
        <v>32</v>
      </c>
      <c r="D20" s="11">
        <v>76.8</v>
      </c>
      <c r="E20" s="8"/>
      <c r="H20" s="12"/>
    </row>
    <row r="21" spans="1:8" ht="178.5" customHeight="1">
      <c r="A21" s="38" t="s">
        <v>155</v>
      </c>
      <c r="B21" s="6" t="s">
        <v>19</v>
      </c>
      <c r="C21" s="6" t="s">
        <v>33</v>
      </c>
      <c r="D21" s="17">
        <v>1849.6</v>
      </c>
      <c r="E21" s="8"/>
    </row>
    <row r="22" spans="1:8" ht="34.5" customHeight="1">
      <c r="A22" s="45" t="s">
        <v>70</v>
      </c>
      <c r="B22" s="45"/>
      <c r="C22" s="45"/>
      <c r="D22" s="45"/>
      <c r="E22" s="34"/>
    </row>
    <row r="23" spans="1:8" ht="84.75" customHeight="1">
      <c r="A23" s="22" t="s">
        <v>22</v>
      </c>
      <c r="B23" s="6" t="s">
        <v>31</v>
      </c>
      <c r="C23" s="7" t="s">
        <v>21</v>
      </c>
      <c r="D23" s="11">
        <v>4.5</v>
      </c>
      <c r="E23" s="8">
        <v>1600</v>
      </c>
    </row>
    <row r="24" spans="1:8" ht="99.75" customHeight="1">
      <c r="A24" s="38" t="s">
        <v>45</v>
      </c>
      <c r="B24" s="6" t="s">
        <v>31</v>
      </c>
      <c r="C24" s="7" t="s">
        <v>23</v>
      </c>
      <c r="D24" s="11">
        <v>3</v>
      </c>
      <c r="E24" s="8"/>
    </row>
    <row r="25" spans="1:8" ht="85.5" customHeight="1">
      <c r="A25" s="22" t="s">
        <v>46</v>
      </c>
      <c r="B25" s="6" t="s">
        <v>31</v>
      </c>
      <c r="C25" s="7" t="s">
        <v>25</v>
      </c>
      <c r="D25" s="11">
        <v>0.3</v>
      </c>
      <c r="E25" s="8"/>
    </row>
    <row r="26" spans="1:8" s="33" customFormat="1" ht="85.5" customHeight="1">
      <c r="A26" s="22" t="s">
        <v>52</v>
      </c>
      <c r="B26" s="6" t="s">
        <v>158</v>
      </c>
      <c r="C26" s="7" t="s">
        <v>28</v>
      </c>
      <c r="D26" s="11">
        <v>1</v>
      </c>
      <c r="E26" s="8"/>
    </row>
    <row r="27" spans="1:8" ht="96" customHeight="1">
      <c r="A27" s="14" t="s">
        <v>53</v>
      </c>
      <c r="B27" s="6" t="s">
        <v>31</v>
      </c>
      <c r="C27" s="7" t="s">
        <v>29</v>
      </c>
      <c r="D27" s="11">
        <v>0.3</v>
      </c>
      <c r="E27" s="8"/>
    </row>
    <row r="28" spans="1:8" ht="39.75" hidden="1" customHeight="1">
      <c r="A28" s="53" t="s">
        <v>14</v>
      </c>
      <c r="B28" s="53"/>
      <c r="C28" s="53"/>
      <c r="D28" s="53"/>
      <c r="E28" s="34"/>
    </row>
    <row r="29" spans="1:8" ht="50.25" hidden="1" customHeight="1">
      <c r="A29" s="22" t="s">
        <v>0</v>
      </c>
      <c r="B29" s="6" t="s">
        <v>6</v>
      </c>
      <c r="C29" s="7" t="s">
        <v>11</v>
      </c>
      <c r="D29" s="11"/>
      <c r="E29" s="8">
        <v>1000</v>
      </c>
    </row>
    <row r="30" spans="1:8" ht="42.75" customHeight="1">
      <c r="A30" s="45" t="s">
        <v>42</v>
      </c>
      <c r="B30" s="45"/>
      <c r="C30" s="45"/>
      <c r="D30" s="45"/>
      <c r="E30" s="34"/>
    </row>
    <row r="31" spans="1:8" ht="36" hidden="1" customHeight="1">
      <c r="A31" s="22" t="s">
        <v>1</v>
      </c>
      <c r="B31" s="6" t="s">
        <v>7</v>
      </c>
      <c r="C31" s="7" t="s">
        <v>12</v>
      </c>
      <c r="D31" s="11">
        <v>0</v>
      </c>
      <c r="E31" s="8">
        <v>1000</v>
      </c>
    </row>
    <row r="32" spans="1:8" ht="177" customHeight="1">
      <c r="A32" s="38" t="s">
        <v>155</v>
      </c>
      <c r="B32" s="6" t="s">
        <v>7</v>
      </c>
      <c r="C32" s="7" t="s">
        <v>33</v>
      </c>
      <c r="D32" s="11">
        <v>0</v>
      </c>
      <c r="E32" s="8">
        <v>178000</v>
      </c>
    </row>
    <row r="33" spans="1:8" ht="25.5" customHeight="1">
      <c r="A33" s="45" t="s">
        <v>15</v>
      </c>
      <c r="B33" s="45"/>
      <c r="C33" s="45"/>
      <c r="D33" s="45"/>
      <c r="E33" s="34"/>
    </row>
    <row r="34" spans="1:8" ht="32.25" customHeight="1">
      <c r="A34" s="22" t="s">
        <v>159</v>
      </c>
      <c r="B34" s="6" t="s">
        <v>8</v>
      </c>
      <c r="C34" s="7" t="s">
        <v>160</v>
      </c>
      <c r="D34" s="11">
        <v>6180.9</v>
      </c>
      <c r="E34" s="8">
        <v>1989779.0399999993</v>
      </c>
      <c r="H34" s="15"/>
    </row>
    <row r="35" spans="1:8" ht="24.75" customHeight="1">
      <c r="A35" s="22" t="s">
        <v>161</v>
      </c>
      <c r="B35" s="6" t="s">
        <v>8</v>
      </c>
      <c r="C35" s="7" t="s">
        <v>162</v>
      </c>
      <c r="D35" s="11">
        <v>440.3</v>
      </c>
      <c r="E35" s="8">
        <v>321248.88000000006</v>
      </c>
    </row>
    <row r="36" spans="1:8" ht="30.75" customHeight="1">
      <c r="A36" s="22" t="s">
        <v>203</v>
      </c>
      <c r="B36" s="6" t="s">
        <v>8</v>
      </c>
      <c r="C36" s="7" t="s">
        <v>204</v>
      </c>
      <c r="D36" s="11">
        <v>536.70000000000005</v>
      </c>
      <c r="E36" s="8"/>
    </row>
    <row r="37" spans="1:8" ht="33" customHeight="1">
      <c r="A37" s="14" t="s">
        <v>163</v>
      </c>
      <c r="B37" s="6" t="s">
        <v>8</v>
      </c>
      <c r="C37" s="7" t="s">
        <v>164</v>
      </c>
      <c r="D37" s="11">
        <v>2.8</v>
      </c>
      <c r="E37" s="8">
        <v>35000</v>
      </c>
    </row>
    <row r="38" spans="1:8" ht="29.25" customHeight="1">
      <c r="A38" s="47" t="s">
        <v>54</v>
      </c>
      <c r="B38" s="48"/>
      <c r="C38" s="48"/>
      <c r="D38" s="49"/>
      <c r="E38" s="8"/>
    </row>
    <row r="39" spans="1:8" ht="119.25" customHeight="1">
      <c r="A39" s="22" t="s">
        <v>165</v>
      </c>
      <c r="B39" s="6" t="s">
        <v>9</v>
      </c>
      <c r="C39" s="7" t="s">
        <v>34</v>
      </c>
      <c r="D39" s="11">
        <v>146973.4</v>
      </c>
      <c r="E39" s="8"/>
    </row>
    <row r="40" spans="1:8" s="33" customFormat="1" ht="113.25" customHeight="1">
      <c r="A40" s="22" t="s">
        <v>55</v>
      </c>
      <c r="B40" s="6" t="s">
        <v>9</v>
      </c>
      <c r="C40" s="7" t="s">
        <v>35</v>
      </c>
      <c r="D40" s="11">
        <v>333.2</v>
      </c>
      <c r="E40" s="8"/>
    </row>
    <row r="41" spans="1:8" s="33" customFormat="1" ht="84" customHeight="1">
      <c r="A41" s="22" t="s">
        <v>166</v>
      </c>
      <c r="B41" s="6" t="s">
        <v>9</v>
      </c>
      <c r="C41" s="7" t="s">
        <v>36</v>
      </c>
      <c r="D41" s="11">
        <v>2693.5</v>
      </c>
      <c r="E41" s="8"/>
    </row>
    <row r="42" spans="1:8" s="33" customFormat="1" ht="96.75" customHeight="1">
      <c r="A42" s="22" t="s">
        <v>56</v>
      </c>
      <c r="B42" s="6" t="s">
        <v>9</v>
      </c>
      <c r="C42" s="7" t="s">
        <v>37</v>
      </c>
      <c r="D42" s="11">
        <v>3088</v>
      </c>
      <c r="E42" s="8"/>
    </row>
    <row r="43" spans="1:8" s="33" customFormat="1" ht="146.25" customHeight="1">
      <c r="A43" s="22" t="s">
        <v>167</v>
      </c>
      <c r="B43" s="6" t="s">
        <v>9</v>
      </c>
      <c r="C43" s="7" t="s">
        <v>43</v>
      </c>
      <c r="D43" s="11">
        <v>306.7</v>
      </c>
      <c r="E43" s="8"/>
    </row>
    <row r="44" spans="1:8" s="33" customFormat="1" ht="67.5" customHeight="1">
      <c r="A44" s="22" t="s">
        <v>168</v>
      </c>
      <c r="B44" s="6" t="s">
        <v>9</v>
      </c>
      <c r="C44" s="7" t="s">
        <v>57</v>
      </c>
      <c r="D44" s="11">
        <v>1389.3</v>
      </c>
      <c r="E44" s="8"/>
    </row>
    <row r="45" spans="1:8" s="33" customFormat="1" ht="69" customHeight="1">
      <c r="A45" s="22" t="s">
        <v>169</v>
      </c>
      <c r="B45" s="6" t="s">
        <v>9</v>
      </c>
      <c r="C45" s="7" t="s">
        <v>58</v>
      </c>
      <c r="D45" s="11">
        <v>817.9</v>
      </c>
      <c r="E45" s="8"/>
    </row>
    <row r="46" spans="1:8" s="33" customFormat="1" ht="113.25" customHeight="1">
      <c r="A46" s="22" t="s">
        <v>60</v>
      </c>
      <c r="B46" s="6" t="s">
        <v>9</v>
      </c>
      <c r="C46" s="7" t="s">
        <v>59</v>
      </c>
      <c r="D46" s="11">
        <v>5776</v>
      </c>
      <c r="E46" s="8"/>
    </row>
    <row r="47" spans="1:8" s="33" customFormat="1" ht="126.75" customHeight="1">
      <c r="A47" s="22" t="s">
        <v>62</v>
      </c>
      <c r="B47" s="6" t="s">
        <v>9</v>
      </c>
      <c r="C47" s="7" t="s">
        <v>61</v>
      </c>
      <c r="D47" s="11">
        <v>33.4</v>
      </c>
      <c r="E47" s="8"/>
    </row>
    <row r="48" spans="1:8" s="33" customFormat="1" ht="113.25" customHeight="1">
      <c r="A48" s="22" t="s">
        <v>64</v>
      </c>
      <c r="B48" s="6" t="s">
        <v>9</v>
      </c>
      <c r="C48" s="7" t="s">
        <v>63</v>
      </c>
      <c r="D48" s="11">
        <v>5999.3</v>
      </c>
      <c r="E48" s="8"/>
    </row>
    <row r="49" spans="1:5" s="33" customFormat="1" ht="113.25" customHeight="1">
      <c r="A49" s="22" t="s">
        <v>66</v>
      </c>
      <c r="B49" s="6" t="s">
        <v>9</v>
      </c>
      <c r="C49" s="7" t="s">
        <v>65</v>
      </c>
      <c r="D49" s="11">
        <v>-628.70000000000005</v>
      </c>
      <c r="E49" s="8"/>
    </row>
    <row r="50" spans="1:5" s="33" customFormat="1" ht="36.75" customHeight="1">
      <c r="A50" s="22" t="s">
        <v>170</v>
      </c>
      <c r="B50" s="6" t="s">
        <v>9</v>
      </c>
      <c r="C50" s="7" t="s">
        <v>171</v>
      </c>
      <c r="D50" s="11">
        <v>11038.2</v>
      </c>
      <c r="E50" s="8"/>
    </row>
    <row r="51" spans="1:5" ht="64.5" hidden="1" customHeight="1">
      <c r="A51" s="22" t="s">
        <v>68</v>
      </c>
      <c r="B51" s="6" t="s">
        <v>9</v>
      </c>
      <c r="C51" s="7" t="s">
        <v>67</v>
      </c>
      <c r="D51" s="11"/>
      <c r="E51" s="8"/>
    </row>
    <row r="52" spans="1:5" ht="71.25" customHeight="1">
      <c r="A52" s="22" t="s">
        <v>172</v>
      </c>
      <c r="B52" s="6" t="s">
        <v>9</v>
      </c>
      <c r="C52" s="7" t="s">
        <v>173</v>
      </c>
      <c r="D52" s="11">
        <v>16913.599999999999</v>
      </c>
      <c r="E52" s="8"/>
    </row>
    <row r="53" spans="1:5" s="33" customFormat="1" ht="35.25" customHeight="1">
      <c r="A53" s="22" t="s">
        <v>174</v>
      </c>
      <c r="B53" s="6" t="s">
        <v>9</v>
      </c>
      <c r="C53" s="7" t="s">
        <v>175</v>
      </c>
      <c r="D53" s="11">
        <v>37.5</v>
      </c>
      <c r="E53" s="8"/>
    </row>
    <row r="54" spans="1:5" s="33" customFormat="1" ht="21.75" customHeight="1">
      <c r="A54" s="22" t="s">
        <v>176</v>
      </c>
      <c r="B54" s="6" t="s">
        <v>9</v>
      </c>
      <c r="C54" s="7" t="s">
        <v>177</v>
      </c>
      <c r="D54" s="11">
        <v>1462.7</v>
      </c>
      <c r="E54" s="8"/>
    </row>
    <row r="55" spans="1:5" s="33" customFormat="1" ht="48" customHeight="1">
      <c r="A55" s="22" t="s">
        <v>178</v>
      </c>
      <c r="B55" s="6" t="s">
        <v>9</v>
      </c>
      <c r="C55" s="7" t="s">
        <v>179</v>
      </c>
      <c r="D55" s="11">
        <v>1219.3</v>
      </c>
      <c r="E55" s="8"/>
    </row>
    <row r="56" spans="1:5" s="33" customFormat="1" ht="50.25" customHeight="1">
      <c r="A56" s="22" t="s">
        <v>180</v>
      </c>
      <c r="B56" s="6" t="s">
        <v>9</v>
      </c>
      <c r="C56" s="7" t="s">
        <v>181</v>
      </c>
      <c r="D56" s="11">
        <v>4854.5</v>
      </c>
      <c r="E56" s="8"/>
    </row>
    <row r="57" spans="1:5" s="33" customFormat="1" ht="36" customHeight="1">
      <c r="A57" s="22" t="s">
        <v>183</v>
      </c>
      <c r="B57" s="6" t="s">
        <v>9</v>
      </c>
      <c r="C57" s="7" t="s">
        <v>182</v>
      </c>
      <c r="D57" s="11">
        <v>1422.9</v>
      </c>
      <c r="E57" s="8"/>
    </row>
    <row r="58" spans="1:5" s="33" customFormat="1" ht="37.5" customHeight="1">
      <c r="A58" s="22" t="s">
        <v>184</v>
      </c>
      <c r="B58" s="6" t="s">
        <v>9</v>
      </c>
      <c r="C58" s="7" t="s">
        <v>69</v>
      </c>
      <c r="D58" s="11">
        <v>1015.3</v>
      </c>
      <c r="E58" s="8"/>
    </row>
    <row r="59" spans="1:5" s="33" customFormat="1" ht="51.75" customHeight="1">
      <c r="A59" s="22" t="s">
        <v>185</v>
      </c>
      <c r="B59" s="6" t="s">
        <v>9</v>
      </c>
      <c r="C59" s="7" t="s">
        <v>186</v>
      </c>
      <c r="D59" s="11">
        <v>2240</v>
      </c>
      <c r="E59" s="8"/>
    </row>
    <row r="60" spans="1:5" s="33" customFormat="1" ht="34.5" customHeight="1">
      <c r="A60" s="47" t="s">
        <v>13</v>
      </c>
      <c r="B60" s="48"/>
      <c r="C60" s="48"/>
      <c r="D60" s="49"/>
      <c r="E60" s="8"/>
    </row>
    <row r="61" spans="1:5" s="33" customFormat="1" ht="64.5" customHeight="1">
      <c r="A61" s="14" t="s">
        <v>30</v>
      </c>
      <c r="B61" s="6" t="s">
        <v>10</v>
      </c>
      <c r="C61" s="7" t="s">
        <v>32</v>
      </c>
      <c r="D61" s="11">
        <v>0</v>
      </c>
      <c r="E61" s="8"/>
    </row>
    <row r="62" spans="1:5" ht="42.75" customHeight="1">
      <c r="A62" s="47" t="s">
        <v>73</v>
      </c>
      <c r="B62" s="48"/>
      <c r="C62" s="48"/>
      <c r="D62" s="49"/>
      <c r="E62" s="34"/>
    </row>
    <row r="63" spans="1:5" ht="33" customHeight="1">
      <c r="A63" s="14" t="s">
        <v>76</v>
      </c>
      <c r="B63" s="6" t="s">
        <v>74</v>
      </c>
      <c r="C63" s="7" t="s">
        <v>75</v>
      </c>
      <c r="D63" s="11">
        <v>28.7</v>
      </c>
      <c r="E63" s="8"/>
    </row>
    <row r="64" spans="1:5" ht="36.75" customHeight="1">
      <c r="A64" s="14" t="s">
        <v>78</v>
      </c>
      <c r="B64" s="6" t="s">
        <v>74</v>
      </c>
      <c r="C64" s="7" t="s">
        <v>77</v>
      </c>
      <c r="D64" s="11">
        <v>124651.3</v>
      </c>
      <c r="E64" s="8">
        <v>195714</v>
      </c>
    </row>
    <row r="65" spans="1:8" ht="48.75" customHeight="1">
      <c r="A65" s="22" t="s">
        <v>80</v>
      </c>
      <c r="B65" s="6" t="s">
        <v>74</v>
      </c>
      <c r="C65" s="7" t="s">
        <v>79</v>
      </c>
      <c r="D65" s="11">
        <v>80268.3</v>
      </c>
      <c r="E65" s="8">
        <v>989573.49</v>
      </c>
    </row>
    <row r="66" spans="1:8" ht="38.25" customHeight="1">
      <c r="A66" s="23" t="s">
        <v>82</v>
      </c>
      <c r="B66" s="6" t="s">
        <v>74</v>
      </c>
      <c r="C66" s="7" t="s">
        <v>81</v>
      </c>
      <c r="D66" s="11">
        <v>774.9</v>
      </c>
      <c r="E66" s="8"/>
    </row>
    <row r="67" spans="1:8" ht="101.25" customHeight="1">
      <c r="A67" s="27" t="s">
        <v>84</v>
      </c>
      <c r="B67" s="6" t="s">
        <v>74</v>
      </c>
      <c r="C67" s="26" t="s">
        <v>83</v>
      </c>
      <c r="D67" s="11">
        <v>35427.4</v>
      </c>
      <c r="E67" s="8">
        <v>836527</v>
      </c>
    </row>
    <row r="68" spans="1:8" ht="79.5" customHeight="1">
      <c r="A68" s="14" t="s">
        <v>86</v>
      </c>
      <c r="B68" s="6" t="s">
        <v>74</v>
      </c>
      <c r="C68" s="7" t="s">
        <v>85</v>
      </c>
      <c r="D68" s="11">
        <v>71659.3</v>
      </c>
      <c r="E68" s="8"/>
    </row>
    <row r="69" spans="1:8" ht="105" customHeight="1">
      <c r="A69" s="28" t="s">
        <v>188</v>
      </c>
      <c r="B69" s="6" t="s">
        <v>74</v>
      </c>
      <c r="C69" s="29" t="s">
        <v>189</v>
      </c>
      <c r="D69" s="11">
        <v>1167.5</v>
      </c>
      <c r="E69" s="8"/>
      <c r="H69" s="16"/>
    </row>
    <row r="70" spans="1:8" ht="63" customHeight="1">
      <c r="A70" s="14" t="s">
        <v>88</v>
      </c>
      <c r="B70" s="6" t="s">
        <v>74</v>
      </c>
      <c r="C70" s="7" t="s">
        <v>87</v>
      </c>
      <c r="D70" s="11">
        <v>6176.8</v>
      </c>
      <c r="E70" s="8"/>
      <c r="H70" s="16"/>
    </row>
    <row r="71" spans="1:8" ht="34.5" customHeight="1">
      <c r="A71" s="14" t="s">
        <v>90</v>
      </c>
      <c r="B71" s="6" t="s">
        <v>74</v>
      </c>
      <c r="C71" s="7" t="s">
        <v>89</v>
      </c>
      <c r="D71" s="11">
        <v>429.8</v>
      </c>
      <c r="E71" s="8"/>
    </row>
    <row r="72" spans="1:8" ht="33.75" customHeight="1">
      <c r="A72" s="14" t="s">
        <v>92</v>
      </c>
      <c r="B72" s="6" t="s">
        <v>74</v>
      </c>
      <c r="C72" s="7" t="s">
        <v>91</v>
      </c>
      <c r="D72" s="11">
        <v>5089.1000000000004</v>
      </c>
      <c r="E72" s="8"/>
    </row>
    <row r="73" spans="1:8" s="33" customFormat="1" ht="48" customHeight="1">
      <c r="A73" s="14" t="s">
        <v>191</v>
      </c>
      <c r="B73" s="6" t="s">
        <v>74</v>
      </c>
      <c r="C73" s="7" t="s">
        <v>190</v>
      </c>
      <c r="D73" s="11">
        <v>194.5</v>
      </c>
      <c r="E73" s="8"/>
    </row>
    <row r="74" spans="1:8" ht="37.5" customHeight="1">
      <c r="A74" s="14" t="s">
        <v>94</v>
      </c>
      <c r="B74" s="6" t="s">
        <v>74</v>
      </c>
      <c r="C74" s="7" t="s">
        <v>93</v>
      </c>
      <c r="D74" s="11">
        <v>72899.600000000006</v>
      </c>
      <c r="E74" s="8"/>
    </row>
    <row r="75" spans="1:8" ht="22.5" customHeight="1">
      <c r="A75" s="14" t="s">
        <v>96</v>
      </c>
      <c r="B75" s="6" t="s">
        <v>74</v>
      </c>
      <c r="C75" s="7" t="s">
        <v>95</v>
      </c>
      <c r="D75" s="11">
        <v>302637.40000000002</v>
      </c>
      <c r="E75" s="8"/>
    </row>
    <row r="76" spans="1:8" ht="36.75" customHeight="1">
      <c r="A76" s="14" t="s">
        <v>98</v>
      </c>
      <c r="B76" s="6" t="s">
        <v>74</v>
      </c>
      <c r="C76" s="7" t="s">
        <v>97</v>
      </c>
      <c r="D76" s="11">
        <v>162094</v>
      </c>
      <c r="E76" s="8"/>
    </row>
    <row r="77" spans="1:8" s="33" customFormat="1" ht="50.25" customHeight="1">
      <c r="A77" s="14" t="s">
        <v>100</v>
      </c>
      <c r="B77" s="6" t="s">
        <v>74</v>
      </c>
      <c r="C77" s="7" t="s">
        <v>99</v>
      </c>
      <c r="D77" s="11">
        <v>801.7</v>
      </c>
      <c r="E77" s="8"/>
    </row>
    <row r="78" spans="1:8" ht="66.75" customHeight="1">
      <c r="A78" s="22" t="s">
        <v>102</v>
      </c>
      <c r="B78" s="6" t="s">
        <v>74</v>
      </c>
      <c r="C78" s="7" t="s">
        <v>101</v>
      </c>
      <c r="D78" s="11">
        <v>1.8</v>
      </c>
      <c r="E78" s="8">
        <v>20528860.549999997</v>
      </c>
    </row>
    <row r="79" spans="1:8" ht="64.5" customHeight="1">
      <c r="A79" s="22" t="s">
        <v>104</v>
      </c>
      <c r="B79" s="6" t="s">
        <v>74</v>
      </c>
      <c r="C79" s="7" t="s">
        <v>103</v>
      </c>
      <c r="D79" s="11">
        <v>676.3</v>
      </c>
      <c r="E79" s="8">
        <v>3747997</v>
      </c>
    </row>
    <row r="80" spans="1:8" ht="113.25" customHeight="1">
      <c r="A80" s="22" t="s">
        <v>106</v>
      </c>
      <c r="B80" s="6" t="s">
        <v>74</v>
      </c>
      <c r="C80" s="7" t="s">
        <v>105</v>
      </c>
      <c r="D80" s="11">
        <v>9946.5</v>
      </c>
      <c r="E80" s="8">
        <v>2370000</v>
      </c>
    </row>
    <row r="81" spans="1:11" ht="35.25" customHeight="1">
      <c r="A81" s="22" t="s">
        <v>108</v>
      </c>
      <c r="B81" s="6" t="s">
        <v>74</v>
      </c>
      <c r="C81" s="7" t="s">
        <v>107</v>
      </c>
      <c r="D81" s="11">
        <v>1600.3</v>
      </c>
      <c r="E81" s="8">
        <v>828000</v>
      </c>
    </row>
    <row r="82" spans="1:11" s="33" customFormat="1" ht="24.75" customHeight="1">
      <c r="A82" s="22" t="s">
        <v>193</v>
      </c>
      <c r="B82" s="6" t="s">
        <v>74</v>
      </c>
      <c r="C82" s="7" t="s">
        <v>192</v>
      </c>
      <c r="D82" s="11">
        <v>116.8</v>
      </c>
      <c r="E82" s="8"/>
    </row>
    <row r="83" spans="1:11" ht="34.5" customHeight="1">
      <c r="A83" s="22" t="s">
        <v>110</v>
      </c>
      <c r="B83" s="6" t="s">
        <v>74</v>
      </c>
      <c r="C83" s="7" t="s">
        <v>109</v>
      </c>
      <c r="D83" s="11">
        <v>7515.5</v>
      </c>
      <c r="E83" s="8">
        <f>3682760.04+E86</f>
        <v>31169287.439999998</v>
      </c>
    </row>
    <row r="84" spans="1:11" s="33" customFormat="1" ht="34.5" customHeight="1">
      <c r="A84" s="22" t="s">
        <v>194</v>
      </c>
      <c r="B84" s="6" t="s">
        <v>74</v>
      </c>
      <c r="C84" s="7" t="s">
        <v>195</v>
      </c>
      <c r="D84" s="11">
        <v>685.7</v>
      </c>
      <c r="E84" s="8"/>
    </row>
    <row r="85" spans="1:11" s="33" customFormat="1" ht="69.75" customHeight="1">
      <c r="A85" s="22" t="s">
        <v>206</v>
      </c>
      <c r="B85" s="6" t="s">
        <v>74</v>
      </c>
      <c r="C85" s="7" t="s">
        <v>205</v>
      </c>
      <c r="D85" s="11">
        <v>-672</v>
      </c>
      <c r="E85" s="8"/>
    </row>
    <row r="86" spans="1:11" ht="53.25" customHeight="1">
      <c r="A86" s="14" t="s">
        <v>112</v>
      </c>
      <c r="B86" s="6" t="s">
        <v>74</v>
      </c>
      <c r="C86" s="7" t="s">
        <v>111</v>
      </c>
      <c r="D86" s="11">
        <v>-3510.1</v>
      </c>
      <c r="E86" s="8">
        <v>27486527.399999999</v>
      </c>
    </row>
    <row r="87" spans="1:11" ht="42.75" customHeight="1">
      <c r="A87" s="45" t="s">
        <v>114</v>
      </c>
      <c r="B87" s="45"/>
      <c r="C87" s="45"/>
      <c r="D87" s="45"/>
      <c r="E87" s="34"/>
    </row>
    <row r="88" spans="1:11" ht="80.25" customHeight="1">
      <c r="A88" s="22" t="s">
        <v>116</v>
      </c>
      <c r="B88" s="6" t="s">
        <v>113</v>
      </c>
      <c r="C88" s="7" t="s">
        <v>115</v>
      </c>
      <c r="D88" s="11">
        <v>1.9</v>
      </c>
      <c r="E88" s="8">
        <v>76006798.040000007</v>
      </c>
      <c r="K88" s="12"/>
    </row>
    <row r="89" spans="1:11" s="33" customFormat="1" ht="42.75" customHeight="1">
      <c r="A89" s="47" t="s">
        <v>118</v>
      </c>
      <c r="B89" s="48"/>
      <c r="C89" s="48"/>
      <c r="D89" s="49"/>
      <c r="E89" s="8"/>
    </row>
    <row r="90" spans="1:11" ht="80.25" customHeight="1">
      <c r="A90" s="22" t="s">
        <v>116</v>
      </c>
      <c r="B90" s="6" t="s">
        <v>117</v>
      </c>
      <c r="C90" s="7" t="s">
        <v>115</v>
      </c>
      <c r="D90" s="11">
        <v>2.5</v>
      </c>
      <c r="E90" s="8" t="e">
        <f>158386.14+#REF!+#REF!</f>
        <v>#REF!</v>
      </c>
      <c r="F90" s="13"/>
    </row>
    <row r="91" spans="1:11" ht="42.75" customHeight="1">
      <c r="A91" s="47" t="s">
        <v>119</v>
      </c>
      <c r="B91" s="48"/>
      <c r="C91" s="48"/>
      <c r="D91" s="49"/>
      <c r="E91" s="8"/>
    </row>
    <row r="92" spans="1:11" ht="80.25" customHeight="1">
      <c r="A92" s="22" t="s">
        <v>116</v>
      </c>
      <c r="B92" s="6" t="s">
        <v>121</v>
      </c>
      <c r="C92" s="7" t="s">
        <v>115</v>
      </c>
      <c r="D92" s="11">
        <v>3.6</v>
      </c>
      <c r="E92" s="8" t="e">
        <f>2171+#REF!+#REF!+#REF!</f>
        <v>#REF!</v>
      </c>
    </row>
    <row r="93" spans="1:11" ht="63" customHeight="1">
      <c r="A93" s="22" t="s">
        <v>196</v>
      </c>
      <c r="B93" s="6" t="s">
        <v>121</v>
      </c>
      <c r="C93" s="7" t="s">
        <v>120</v>
      </c>
      <c r="D93" s="11">
        <v>20</v>
      </c>
      <c r="E93" s="8" t="e">
        <f>3408+E94+#REF!</f>
        <v>#REF!</v>
      </c>
    </row>
    <row r="94" spans="1:11" ht="42.75" customHeight="1">
      <c r="A94" s="42" t="s">
        <v>122</v>
      </c>
      <c r="B94" s="43"/>
      <c r="C94" s="43"/>
      <c r="D94" s="44"/>
      <c r="E94" s="8">
        <v>110760</v>
      </c>
    </row>
    <row r="95" spans="1:11" ht="82.5" customHeight="1">
      <c r="A95" s="22" t="s">
        <v>196</v>
      </c>
      <c r="B95" s="6" t="s">
        <v>123</v>
      </c>
      <c r="C95" s="7" t="s">
        <v>120</v>
      </c>
      <c r="D95" s="11">
        <v>0</v>
      </c>
      <c r="E95" s="8" t="e">
        <f>10531.23+#REF!+#REF!+#REF!+#REF!+#REF!</f>
        <v>#REF!</v>
      </c>
    </row>
    <row r="96" spans="1:11" ht="28.5" customHeight="1">
      <c r="A96" s="45" t="s">
        <v>124</v>
      </c>
      <c r="B96" s="45"/>
      <c r="C96" s="45"/>
      <c r="D96" s="45"/>
      <c r="E96" s="8">
        <v>169381.14</v>
      </c>
    </row>
    <row r="97" spans="1:6" ht="33.75" customHeight="1">
      <c r="A97" s="22" t="s">
        <v>126</v>
      </c>
      <c r="B97" s="18">
        <v>293</v>
      </c>
      <c r="C97" s="7" t="s">
        <v>127</v>
      </c>
      <c r="D97" s="11">
        <v>2354.4</v>
      </c>
      <c r="E97" s="8"/>
    </row>
    <row r="98" spans="1:6" ht="32.25" customHeight="1">
      <c r="A98" s="22" t="s">
        <v>76</v>
      </c>
      <c r="B98" s="6" t="s">
        <v>125</v>
      </c>
      <c r="C98" s="7" t="s">
        <v>75</v>
      </c>
      <c r="D98" s="11">
        <v>360.7</v>
      </c>
      <c r="E98" s="34"/>
    </row>
    <row r="99" spans="1:6" ht="50.25" customHeight="1">
      <c r="A99" s="22" t="s">
        <v>38</v>
      </c>
      <c r="B99" s="6" t="s">
        <v>125</v>
      </c>
      <c r="C99" s="7" t="s">
        <v>44</v>
      </c>
      <c r="D99" s="11">
        <v>6.7</v>
      </c>
      <c r="E99" s="8">
        <v>2952.1099999999997</v>
      </c>
      <c r="F99" s="13"/>
    </row>
    <row r="100" spans="1:6" ht="46.5" customHeight="1">
      <c r="A100" s="22" t="s">
        <v>128</v>
      </c>
      <c r="B100" s="6" t="s">
        <v>125</v>
      </c>
      <c r="C100" s="7" t="s">
        <v>129</v>
      </c>
      <c r="D100" s="11">
        <v>586.20000000000005</v>
      </c>
      <c r="E100" s="8" t="e">
        <f>1000+#REF!</f>
        <v>#REF!</v>
      </c>
    </row>
    <row r="101" spans="1:6" s="33" customFormat="1" ht="42.75" customHeight="1">
      <c r="A101" s="42" t="s">
        <v>131</v>
      </c>
      <c r="B101" s="43"/>
      <c r="C101" s="43"/>
      <c r="D101" s="44"/>
      <c r="E101" s="8"/>
    </row>
    <row r="102" spans="1:6" s="33" customFormat="1" ht="64.5" customHeight="1">
      <c r="A102" s="22" t="s">
        <v>196</v>
      </c>
      <c r="B102" s="6" t="s">
        <v>130</v>
      </c>
      <c r="C102" s="7" t="s">
        <v>120</v>
      </c>
      <c r="D102" s="11">
        <v>1.8</v>
      </c>
      <c r="E102" s="8"/>
    </row>
    <row r="103" spans="1:6" s="33" customFormat="1" ht="64.5" customHeight="1">
      <c r="A103" s="22" t="s">
        <v>197</v>
      </c>
      <c r="B103" s="6" t="s">
        <v>130</v>
      </c>
      <c r="C103" s="7" t="s">
        <v>198</v>
      </c>
      <c r="D103" s="11">
        <v>105.7</v>
      </c>
      <c r="E103" s="8"/>
    </row>
    <row r="104" spans="1:6" ht="42.75" customHeight="1">
      <c r="A104" s="45" t="s">
        <v>132</v>
      </c>
      <c r="B104" s="45"/>
      <c r="C104" s="45"/>
      <c r="D104" s="45"/>
      <c r="E104" s="8"/>
    </row>
    <row r="105" spans="1:6" ht="52.5" hidden="1" customHeight="1">
      <c r="A105" s="22" t="s">
        <v>18</v>
      </c>
      <c r="B105" s="18">
        <v>199</v>
      </c>
      <c r="C105" s="7" t="s">
        <v>17</v>
      </c>
      <c r="D105" s="11">
        <v>0</v>
      </c>
      <c r="E105" s="34"/>
    </row>
    <row r="106" spans="1:6" s="33" customFormat="1" ht="36.75" customHeight="1">
      <c r="A106" s="22" t="s">
        <v>200</v>
      </c>
      <c r="B106" s="41">
        <v>299</v>
      </c>
      <c r="C106" s="7" t="s">
        <v>199</v>
      </c>
      <c r="D106" s="11">
        <v>5</v>
      </c>
      <c r="E106" s="34"/>
    </row>
    <row r="107" spans="1:6" ht="79.5" customHeight="1">
      <c r="A107" s="22" t="s">
        <v>134</v>
      </c>
      <c r="B107" s="6" t="s">
        <v>133</v>
      </c>
      <c r="C107" s="7" t="s">
        <v>135</v>
      </c>
      <c r="D107" s="11">
        <v>1620.9</v>
      </c>
      <c r="E107" s="34"/>
    </row>
    <row r="108" spans="1:6" ht="112.5" customHeight="1">
      <c r="A108" s="22" t="s">
        <v>137</v>
      </c>
      <c r="B108" s="6" t="s">
        <v>133</v>
      </c>
      <c r="C108" s="7" t="s">
        <v>136</v>
      </c>
      <c r="D108" s="11">
        <v>691.8</v>
      </c>
      <c r="E108" s="8">
        <v>92</v>
      </c>
    </row>
    <row r="109" spans="1:6" ht="111" customHeight="1">
      <c r="A109" s="22" t="s">
        <v>138</v>
      </c>
      <c r="B109" s="6" t="s">
        <v>133</v>
      </c>
      <c r="C109" s="7" t="s">
        <v>139</v>
      </c>
      <c r="D109" s="11">
        <v>1548.4</v>
      </c>
      <c r="E109" s="8">
        <f>547.11+E111</f>
        <v>1012890.9999999999</v>
      </c>
    </row>
    <row r="110" spans="1:6" s="33" customFormat="1" ht="80.25" customHeight="1">
      <c r="A110" s="22" t="s">
        <v>202</v>
      </c>
      <c r="B110" s="6" t="s">
        <v>133</v>
      </c>
      <c r="C110" s="7" t="s">
        <v>201</v>
      </c>
      <c r="D110" s="11">
        <v>0.6</v>
      </c>
      <c r="E110" s="8"/>
    </row>
    <row r="111" spans="1:6" ht="115.5" customHeight="1">
      <c r="A111" s="22" t="s">
        <v>141</v>
      </c>
      <c r="B111" s="6" t="s">
        <v>133</v>
      </c>
      <c r="C111" s="7" t="s">
        <v>140</v>
      </c>
      <c r="D111" s="11">
        <v>502.6</v>
      </c>
      <c r="E111" s="8">
        <v>1012343.8899999999</v>
      </c>
    </row>
    <row r="112" spans="1:6" s="31" customFormat="1" ht="37.5" customHeight="1">
      <c r="A112" s="35" t="s">
        <v>142</v>
      </c>
      <c r="B112" s="6" t="s">
        <v>133</v>
      </c>
      <c r="C112" s="30" t="s">
        <v>143</v>
      </c>
      <c r="D112" s="11">
        <v>829.2</v>
      </c>
      <c r="E112" s="8"/>
    </row>
    <row r="113" spans="1:9" ht="82.5" customHeight="1">
      <c r="A113" s="22" t="s">
        <v>144</v>
      </c>
      <c r="B113" s="6" t="s">
        <v>133</v>
      </c>
      <c r="C113" s="7" t="s">
        <v>145</v>
      </c>
      <c r="D113" s="11">
        <v>10.1</v>
      </c>
      <c r="E113" s="8">
        <v>1316997.21</v>
      </c>
    </row>
    <row r="114" spans="1:9" s="33" customFormat="1" ht="59.25" customHeight="1">
      <c r="A114" s="35" t="s">
        <v>146</v>
      </c>
      <c r="B114" s="6" t="s">
        <v>133</v>
      </c>
      <c r="C114" s="36" t="s">
        <v>147</v>
      </c>
      <c r="D114" s="11">
        <v>410.8</v>
      </c>
      <c r="E114" s="8"/>
    </row>
    <row r="115" spans="1:9" ht="87.75" customHeight="1">
      <c r="A115" s="35" t="s">
        <v>149</v>
      </c>
      <c r="B115" s="6" t="s">
        <v>133</v>
      </c>
      <c r="C115" s="36" t="s">
        <v>148</v>
      </c>
      <c r="D115" s="11">
        <v>222.6</v>
      </c>
      <c r="E115" s="8">
        <v>4000</v>
      </c>
    </row>
    <row r="116" spans="1:9" ht="98.25" customHeight="1">
      <c r="A116" s="35" t="s">
        <v>150</v>
      </c>
      <c r="B116" s="6" t="s">
        <v>133</v>
      </c>
      <c r="C116" s="36" t="s">
        <v>151</v>
      </c>
      <c r="D116" s="11">
        <v>238.5</v>
      </c>
      <c r="E116" s="8">
        <v>1002472.88</v>
      </c>
    </row>
    <row r="117" spans="1:9" ht="24.75" customHeight="1">
      <c r="A117" s="14" t="s">
        <v>152</v>
      </c>
      <c r="B117" s="6" t="s">
        <v>133</v>
      </c>
      <c r="C117" s="7" t="s">
        <v>153</v>
      </c>
      <c r="D117" s="11">
        <v>193.4</v>
      </c>
      <c r="E117" s="8"/>
      <c r="I117" s="12"/>
    </row>
    <row r="118" spans="1:9" ht="38.25" customHeight="1">
      <c r="A118" s="32" t="s">
        <v>39</v>
      </c>
      <c r="B118" s="32"/>
      <c r="C118" s="32"/>
      <c r="D118" s="40">
        <f>SUM(D8:D18)+SUM(D20:D21)+SUM(D23:D27)+D32+SUM(D34:D37)+SUM(D39:D59)+SUM(D61)+SUM(D63:D86)+SUM(D88)+SUM(D90:D90)+SUM(D92:D93)+SUM(D95)+SUM(D97:D100)+SUM(D102:D103)+SUM(D106:D117)</f>
        <v>1106774.5</v>
      </c>
      <c r="E118" s="8">
        <v>2000</v>
      </c>
    </row>
    <row r="119" spans="1:9" ht="15" customHeight="1">
      <c r="A119" s="21"/>
      <c r="B119" s="2"/>
      <c r="C119" s="19"/>
      <c r="D119" s="10"/>
      <c r="E119" s="9">
        <v>344353320.42999971</v>
      </c>
    </row>
    <row r="120" spans="1:9" ht="12.75" customHeight="1">
      <c r="E120" s="4"/>
    </row>
  </sheetData>
  <mergeCells count="22">
    <mergeCell ref="A87:D87"/>
    <mergeCell ref="A7:D7"/>
    <mergeCell ref="A22:D22"/>
    <mergeCell ref="A3:D3"/>
    <mergeCell ref="A28:D28"/>
    <mergeCell ref="A30:D30"/>
    <mergeCell ref="A33:D33"/>
    <mergeCell ref="A19:D19"/>
    <mergeCell ref="A60:D60"/>
    <mergeCell ref="B1:D1"/>
    <mergeCell ref="A101:D101"/>
    <mergeCell ref="A104:D104"/>
    <mergeCell ref="E5:E6"/>
    <mergeCell ref="A62:D62"/>
    <mergeCell ref="A38:D38"/>
    <mergeCell ref="A96:D96"/>
    <mergeCell ref="B5:C5"/>
    <mergeCell ref="A5:A6"/>
    <mergeCell ref="D5:D6"/>
    <mergeCell ref="A89:D89"/>
    <mergeCell ref="A91:D91"/>
    <mergeCell ref="A94:D94"/>
  </mergeCells>
  <phoneticPr fontId="0" type="noConversion"/>
  <pageMargins left="0.78740157480314965" right="0.19685039370078741" top="0.39370078740157483" bottom="0.39370078740157483" header="0" footer="0"/>
  <pageSetup paperSize="9" scale="69" fitToWidth="6" fitToHeight="7" orientation="portrait" r:id="rId1"/>
  <headerFooter alignWithMargins="0"/>
  <rowBreaks count="4" manualBreakCount="4">
    <brk id="38" max="3" man="1"/>
    <brk id="69" max="3" man="1"/>
    <brk id="93" max="3" man="1"/>
    <brk id="113"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Доходы_2024</vt:lpstr>
      <vt:lpstr>Доходы_2024!Заголовки_для_печати</vt:lpstr>
      <vt:lpstr>Доходы_2024!Область_печати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Анисимова</dc:creator>
  <cp:lastModifiedBy>Deputaty</cp:lastModifiedBy>
  <cp:lastPrinted>2025-05-28T07:18:32Z</cp:lastPrinted>
  <dcterms:created xsi:type="dcterms:W3CDTF">2014-03-24T05:50:29Z</dcterms:created>
  <dcterms:modified xsi:type="dcterms:W3CDTF">2025-05-28T07:18:35Z</dcterms:modified>
</cp:coreProperties>
</file>