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06B1E11-DA23-4AAE-AC84-F719D38C4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2" sheetId="17" r:id="rId1"/>
  </sheets>
  <definedNames>
    <definedName name="_xlnm.Print_Area" localSheetId="0">'приложение 2'!$A$1:$N$16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7" l="1"/>
  <c r="N16" i="17" l="1"/>
  <c r="N14" i="17"/>
  <c r="F14" i="17"/>
  <c r="N10" i="17"/>
  <c r="N11" i="17"/>
  <c r="N12" i="17"/>
  <c r="N13" i="17"/>
  <c r="N15" i="17"/>
  <c r="N8" i="17"/>
  <c r="F9" i="17"/>
  <c r="O9" i="17" s="1"/>
  <c r="F10" i="17"/>
  <c r="F11" i="17"/>
  <c r="F12" i="17"/>
  <c r="F13" i="17"/>
  <c r="F15" i="17"/>
  <c r="F16" i="17"/>
  <c r="F8" i="17"/>
  <c r="O8" i="17" l="1"/>
  <c r="O10" i="17"/>
  <c r="O16" i="17"/>
  <c r="O15" i="17"/>
  <c r="O13" i="17"/>
  <c r="O12" i="17"/>
  <c r="O11" i="17"/>
  <c r="O14" i="17"/>
</calcChain>
</file>

<file path=xl/sharedStrings.xml><?xml version="1.0" encoding="utf-8"?>
<sst xmlns="http://schemas.openxmlformats.org/spreadsheetml/2006/main" count="27" uniqueCount="27">
  <si>
    <t>№ п/п</t>
  </si>
  <si>
    <t>Наименование муниципальной услуги (работы)</t>
  </si>
  <si>
    <t>Нормативные затраты, непосредственно связанные с оказанием муниципальной 
услуги (работы)</t>
  </si>
  <si>
    <t>оплата труда
и начисления на выплаты
по оплате труда персонала, принимающего непосредственное участие
в оказании муниципальной  услуги (работы)</t>
  </si>
  <si>
    <t xml:space="preserve">
приобретение материальных запасов, потребляемых в процессе оказания муниципальной услуги (работы)</t>
  </si>
  <si>
    <t>Нормативные затраты на общехозяйственные нужды</t>
  </si>
  <si>
    <t>иные нормат. затраты, связанные
с оказанием муниципальной  услуги (работы)</t>
  </si>
  <si>
    <t xml:space="preserve"> оплата труда
и начисления на выплаты по оплате труда работников учреждения, которые не принимают непосредственного участия в оказании муниципальной  услуги (административно-управленческий, административно-хозяйственный и иной персонал,
не принимающий непосредственного участия в оказании муниципальной  услуги)</t>
  </si>
  <si>
    <t>норм.затраты
на приобретение услуг связи</t>
  </si>
  <si>
    <t>норм.затраты
на приобретение транспортных услуг</t>
  </si>
  <si>
    <t>норм. затраты на коммунальные услуги
(за исключением нормативных затрат,
отнесенных к нормативным затратам
по содержанию имущества )</t>
  </si>
  <si>
    <t>норм.затраты на содержание объектов недвижимого имущества,
закрепленного за учреждением
на праве оперативного управления
или приобретенного данным учреждением за счет средств, выделенных ему учредителем
на приобретение такого имущества,
а также недвижимого имущества, находящегося у учреждения
на основании договора аренды
или безвозмездного пользования, эксплуатируемого в процессе
оказания муниципальных услуг</t>
  </si>
  <si>
    <t>норм. затраты на содержание объектов особо
ценного движимого имущества,
закрепленного за учреждением
или приобретенного учреждением за счет средств, выделенных ему учредителем
на приобретение такого имущества</t>
  </si>
  <si>
    <t>прочие норм. затраты
на общехозяйствен-ные нужды</t>
  </si>
  <si>
    <t>ИТОГО нормативные затраты на общехозяйственные нужды
(гр. 6 + гр. 7 + гр. 8+гр.9+гр.10+гр.11+гр.12)</t>
  </si>
  <si>
    <t>ИТОГО нормативные затраты непосредственно связанные с оказанием мун.услуги (работы)
(гр. 2 + гр. 3 + гр. 4)</t>
  </si>
  <si>
    <t>Библиотечное, библиографическое и информационное обслуживание пользователей библиотеки. С учетом всех форм. В стационарных условиях. (услуга)</t>
  </si>
  <si>
    <t>Организация деятельности клубных формирований и формирований самодеятельного народного творчества.  С учетом всех форм. В стационарных условиях. (услуга)</t>
  </si>
  <si>
    <t>Формирование, учет, изучение, обеспечение физического сохранения и безопасности музейных предметов, музейных коллекций. С учетом всех форм .  (работа)</t>
  </si>
  <si>
    <t>Публичный показ музейных предметов, музейных коллекций. С учетом всех форм. в стационарных условиях.  (услуга)</t>
  </si>
  <si>
    <t xml:space="preserve">Проведение тестирования выполнения нормативов испытаний (тестов)  комплекса ГТО. Физкультурные и спортивные мероприятия в рамках ГТО.  (работа) 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</si>
  <si>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обороне(ГТО) (работа).</t>
  </si>
  <si>
    <t>Итоговые значения и величина составляющих базовых нормативов затрат по муниципальным услугам (выполнение работ)  на 2025 год и плановый период 2026 и 2027 годов.</t>
  </si>
  <si>
    <t>Создание экспозиций (выставок) музеев,  организация выездных выставок . Очно  (работа)</t>
  </si>
  <si>
    <t>Организация и проведение мероприятий. Культурно-массовых (иной деятельности, в результате которой сохраняются, создаются, распространяются и осваиваются культурные ценности). На территории РФ.       (услуга)</t>
  </si>
  <si>
    <t>Организация и проведение спортивно-оздоровительной работы по развитию физической культуры и спорта среди различных групп населения (работа)</t>
  </si>
  <si>
    <t>Приложение  к распоряжению администрации Чагодощенского муниципального  округа Вологодской области  от "09" _01_ 2025г. №_06-ро__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</si>
</sst>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topLeftCell="G1" zoomScaleNormal="100" workbookViewId="0">
      <selection activeCell="N2" sqref="N2"/>
    </sheetView>
  </sheetViews>
  <sheetFormatPr defaultRowHeight="14.4" x14ac:dyDescent="0.3"/>
  <cols>
    <col min="1" max="1" width="7.6640625" customWidth="1"/>
    <col min="2" max="2" width="27.88671875" customWidth="1"/>
    <col min="3" max="3" width="15.88671875" customWidth="1"/>
    <col min="4" max="4" width="13.6640625" customWidth="1"/>
    <col min="5" max="5" width="14.109375" customWidth="1"/>
    <col min="6" max="6" width="15.88671875" customWidth="1"/>
    <col min="7" max="7" width="34.5546875" customWidth="1"/>
    <col min="8" max="8" width="17.88671875" customWidth="1"/>
    <col min="9" max="9" width="21.5546875" customWidth="1"/>
    <col min="10" max="10" width="20.88671875" customWidth="1"/>
    <col min="11" max="11" width="41.109375" customWidth="1"/>
    <col min="12" max="12" width="26.33203125" customWidth="1"/>
    <col min="13" max="13" width="16.5546875" customWidth="1"/>
    <col min="14" max="14" width="17.88671875" customWidth="1"/>
    <col min="15" max="15" width="16.33203125" customWidth="1"/>
  </cols>
  <sheetData>
    <row r="1" spans="1:15" ht="34.5" customHeight="1" x14ac:dyDescent="0.3">
      <c r="B1" s="19" t="s">
        <v>26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15" ht="15.6" x14ac:dyDescent="0.3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5" ht="15" thickBot="1" x14ac:dyDescent="0.35"/>
    <row r="5" spans="1:15" ht="54.75" customHeight="1" x14ac:dyDescent="0.3">
      <c r="A5" s="21" t="s">
        <v>0</v>
      </c>
      <c r="B5" s="23" t="s">
        <v>1</v>
      </c>
      <c r="C5" s="25" t="s">
        <v>2</v>
      </c>
      <c r="D5" s="25"/>
      <c r="E5" s="25"/>
      <c r="F5" s="25"/>
      <c r="G5" s="17" t="s">
        <v>5</v>
      </c>
      <c r="H5" s="17"/>
      <c r="I5" s="17"/>
      <c r="J5" s="17"/>
      <c r="K5" s="17"/>
      <c r="L5" s="17"/>
      <c r="M5" s="17"/>
      <c r="N5" s="18"/>
    </row>
    <row r="6" spans="1:15" ht="177.6" customHeight="1" x14ac:dyDescent="0.3">
      <c r="A6" s="22"/>
      <c r="B6" s="24"/>
      <c r="C6" s="4" t="s">
        <v>3</v>
      </c>
      <c r="D6" s="4" t="s">
        <v>4</v>
      </c>
      <c r="E6" s="4" t="s">
        <v>6</v>
      </c>
      <c r="F6" s="8" t="s">
        <v>15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11" t="s">
        <v>14</v>
      </c>
    </row>
    <row r="7" spans="1:15" x14ac:dyDescent="0.3">
      <c r="A7" s="6">
        <v>0</v>
      </c>
      <c r="B7" s="3">
        <v>1</v>
      </c>
      <c r="C7" s="3">
        <v>2</v>
      </c>
      <c r="D7" s="3">
        <v>3</v>
      </c>
      <c r="E7" s="3">
        <v>4</v>
      </c>
      <c r="F7" s="9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12">
        <v>13</v>
      </c>
    </row>
    <row r="8" spans="1:15" ht="79.2" x14ac:dyDescent="0.3">
      <c r="A8" s="16">
        <v>1</v>
      </c>
      <c r="B8" s="2" t="s">
        <v>16</v>
      </c>
      <c r="C8" s="14">
        <v>102.86</v>
      </c>
      <c r="D8" s="14">
        <v>0.4</v>
      </c>
      <c r="E8" s="14">
        <v>0.25</v>
      </c>
      <c r="F8" s="10">
        <f>C8+D8+E8</f>
        <v>103.51</v>
      </c>
      <c r="G8" s="5">
        <v>0</v>
      </c>
      <c r="H8" s="14">
        <v>2.54</v>
      </c>
      <c r="I8" s="14">
        <v>0</v>
      </c>
      <c r="J8" s="14">
        <v>4.4800000000000004</v>
      </c>
      <c r="K8" s="14">
        <v>3.51</v>
      </c>
      <c r="L8" s="5">
        <v>0</v>
      </c>
      <c r="M8" s="5">
        <v>0.08</v>
      </c>
      <c r="N8" s="13">
        <f>G8+H8+I8+J8+K8+L8+M8</f>
        <v>10.610000000000001</v>
      </c>
      <c r="O8" s="15">
        <f>N8+F8</f>
        <v>114.12</v>
      </c>
    </row>
    <row r="9" spans="1:15" ht="79.2" x14ac:dyDescent="0.3">
      <c r="A9" s="16">
        <v>2</v>
      </c>
      <c r="B9" s="1" t="s">
        <v>17</v>
      </c>
      <c r="C9" s="14">
        <v>11214.56</v>
      </c>
      <c r="D9" s="14">
        <v>0</v>
      </c>
      <c r="E9" s="14">
        <v>20.62</v>
      </c>
      <c r="F9" s="10">
        <f t="shared" ref="F9:F16" si="0">C9+D9+E9</f>
        <v>11235.18</v>
      </c>
      <c r="G9" s="5">
        <v>0</v>
      </c>
      <c r="H9" s="14">
        <v>4.21</v>
      </c>
      <c r="I9" s="5">
        <v>0</v>
      </c>
      <c r="J9" s="14">
        <v>1904.98</v>
      </c>
      <c r="K9" s="14">
        <v>162.82</v>
      </c>
      <c r="L9" s="5">
        <v>0</v>
      </c>
      <c r="M9" s="5">
        <v>40.520000000000003</v>
      </c>
      <c r="N9" s="13">
        <f t="shared" ref="N9:N16" si="1">G9+H9+I9+J9+K9+L9+M9</f>
        <v>2112.5300000000002</v>
      </c>
      <c r="O9" s="15">
        <f t="shared" ref="O9:O16" si="2">N9+F9</f>
        <v>13347.710000000001</v>
      </c>
    </row>
    <row r="10" spans="1:15" ht="105.6" x14ac:dyDescent="0.3">
      <c r="A10" s="16">
        <v>3</v>
      </c>
      <c r="B10" s="2" t="s">
        <v>24</v>
      </c>
      <c r="C10" s="14">
        <v>115.82</v>
      </c>
      <c r="D10" s="14">
        <v>0</v>
      </c>
      <c r="E10" s="14">
        <v>0.22</v>
      </c>
      <c r="F10" s="10">
        <f t="shared" si="0"/>
        <v>116.03999999999999</v>
      </c>
      <c r="G10" s="5">
        <v>0</v>
      </c>
      <c r="H10" s="14">
        <v>0.04</v>
      </c>
      <c r="I10" s="5">
        <v>0</v>
      </c>
      <c r="J10" s="14">
        <v>19.68</v>
      </c>
      <c r="K10" s="14">
        <v>1.68</v>
      </c>
      <c r="L10" s="5">
        <v>0</v>
      </c>
      <c r="M10" s="5">
        <v>0.42</v>
      </c>
      <c r="N10" s="13">
        <f t="shared" si="1"/>
        <v>21.82</v>
      </c>
      <c r="O10" s="15">
        <f>N10+F10</f>
        <v>137.85999999999999</v>
      </c>
    </row>
    <row r="11" spans="1:15" ht="52.8" x14ac:dyDescent="0.3">
      <c r="A11" s="16">
        <v>4</v>
      </c>
      <c r="B11" s="2" t="s">
        <v>19</v>
      </c>
      <c r="C11" s="14">
        <v>557.04</v>
      </c>
      <c r="D11" s="14">
        <v>0.84</v>
      </c>
      <c r="E11" s="14">
        <v>0.86</v>
      </c>
      <c r="F11" s="10">
        <f t="shared" si="0"/>
        <v>558.74</v>
      </c>
      <c r="G11" s="14">
        <v>0</v>
      </c>
      <c r="H11" s="14">
        <v>1.67</v>
      </c>
      <c r="I11" s="14">
        <v>0</v>
      </c>
      <c r="J11" s="14">
        <v>20.36</v>
      </c>
      <c r="K11" s="14">
        <v>10.18</v>
      </c>
      <c r="L11" s="14">
        <v>0</v>
      </c>
      <c r="M11" s="14">
        <v>0</v>
      </c>
      <c r="N11" s="13">
        <f t="shared" si="1"/>
        <v>32.21</v>
      </c>
      <c r="O11" s="15">
        <f t="shared" si="2"/>
        <v>590.95000000000005</v>
      </c>
    </row>
    <row r="12" spans="1:15" ht="39.6" x14ac:dyDescent="0.3">
      <c r="A12" s="16">
        <v>5</v>
      </c>
      <c r="B12" s="2" t="s">
        <v>23</v>
      </c>
      <c r="C12" s="14">
        <v>57392.12</v>
      </c>
      <c r="D12" s="14">
        <v>86.22</v>
      </c>
      <c r="E12" s="14">
        <v>89.09</v>
      </c>
      <c r="F12" s="10">
        <f t="shared" si="0"/>
        <v>57567.43</v>
      </c>
      <c r="G12" s="5">
        <v>0</v>
      </c>
      <c r="H12" s="14">
        <v>172.12</v>
      </c>
      <c r="I12" s="14">
        <v>0</v>
      </c>
      <c r="J12" s="14">
        <v>2097.71</v>
      </c>
      <c r="K12" s="14">
        <v>1048.48</v>
      </c>
      <c r="L12" s="5">
        <v>0</v>
      </c>
      <c r="M12" s="5">
        <v>0</v>
      </c>
      <c r="N12" s="13">
        <f t="shared" si="1"/>
        <v>3318.31</v>
      </c>
      <c r="O12" s="15">
        <f t="shared" si="2"/>
        <v>60885.74</v>
      </c>
    </row>
    <row r="13" spans="1:15" ht="79.2" x14ac:dyDescent="0.3">
      <c r="A13" s="16">
        <v>6</v>
      </c>
      <c r="B13" s="2" t="s">
        <v>18</v>
      </c>
      <c r="C13" s="14">
        <v>196.53</v>
      </c>
      <c r="D13" s="14">
        <v>0.3</v>
      </c>
      <c r="E13" s="14">
        <v>0.31</v>
      </c>
      <c r="F13" s="10">
        <f t="shared" si="0"/>
        <v>197.14000000000001</v>
      </c>
      <c r="G13" s="5">
        <v>0</v>
      </c>
      <c r="H13" s="14">
        <v>0.59</v>
      </c>
      <c r="I13" s="14">
        <v>0</v>
      </c>
      <c r="J13" s="14">
        <v>7.18</v>
      </c>
      <c r="K13" s="14">
        <v>3.59</v>
      </c>
      <c r="L13" s="5">
        <v>0</v>
      </c>
      <c r="M13" s="5">
        <v>0</v>
      </c>
      <c r="N13" s="13">
        <f t="shared" si="1"/>
        <v>11.36</v>
      </c>
      <c r="O13" s="15">
        <f t="shared" si="2"/>
        <v>208.5</v>
      </c>
    </row>
    <row r="14" spans="1:15" ht="79.2" x14ac:dyDescent="0.3">
      <c r="A14" s="7">
        <v>7</v>
      </c>
      <c r="B14" s="2" t="s">
        <v>25</v>
      </c>
      <c r="C14" s="14">
        <v>415.44</v>
      </c>
      <c r="D14" s="14">
        <v>2.35</v>
      </c>
      <c r="E14" s="14">
        <v>6.13</v>
      </c>
      <c r="F14" s="10">
        <f t="shared" si="0"/>
        <v>423.92</v>
      </c>
      <c r="G14" s="14">
        <v>272.70999999999998</v>
      </c>
      <c r="H14" s="14">
        <v>0.33</v>
      </c>
      <c r="I14" s="14">
        <v>0</v>
      </c>
      <c r="J14" s="14">
        <v>83.09</v>
      </c>
      <c r="K14" s="14">
        <v>33.409999999999997</v>
      </c>
      <c r="L14" s="5">
        <v>0</v>
      </c>
      <c r="M14" s="5">
        <v>4.05</v>
      </c>
      <c r="N14" s="13">
        <f t="shared" si="1"/>
        <v>393.59</v>
      </c>
      <c r="O14" s="15">
        <f t="shared" si="2"/>
        <v>817.51</v>
      </c>
    </row>
    <row r="15" spans="1:15" ht="79.2" x14ac:dyDescent="0.3">
      <c r="A15" s="7">
        <v>8</v>
      </c>
      <c r="B15" s="2" t="s">
        <v>20</v>
      </c>
      <c r="C15" s="14">
        <v>37834.29</v>
      </c>
      <c r="D15" s="14">
        <v>214.29</v>
      </c>
      <c r="E15" s="14">
        <v>558.21</v>
      </c>
      <c r="F15" s="10">
        <f t="shared" si="0"/>
        <v>38606.79</v>
      </c>
      <c r="G15" s="14">
        <v>24835.7</v>
      </c>
      <c r="H15" s="14">
        <v>30</v>
      </c>
      <c r="I15" s="14">
        <v>0</v>
      </c>
      <c r="J15" s="14">
        <v>7567.14</v>
      </c>
      <c r="K15" s="14">
        <v>3042.86</v>
      </c>
      <c r="L15" s="5">
        <v>0</v>
      </c>
      <c r="M15" s="5">
        <v>369.14</v>
      </c>
      <c r="N15" s="13">
        <f t="shared" si="1"/>
        <v>35844.839999999997</v>
      </c>
      <c r="O15" s="15">
        <f t="shared" si="2"/>
        <v>74451.63</v>
      </c>
    </row>
    <row r="16" spans="1:15" ht="79.2" x14ac:dyDescent="0.3">
      <c r="A16" s="7">
        <v>9</v>
      </c>
      <c r="B16" s="2" t="s">
        <v>21</v>
      </c>
      <c r="C16" s="14">
        <v>70624</v>
      </c>
      <c r="D16" s="14">
        <v>400</v>
      </c>
      <c r="E16" s="14">
        <v>1042</v>
      </c>
      <c r="F16" s="10">
        <f t="shared" si="0"/>
        <v>72066</v>
      </c>
      <c r="G16" s="14">
        <v>46360</v>
      </c>
      <c r="H16" s="14">
        <v>56</v>
      </c>
      <c r="I16" s="14">
        <v>0</v>
      </c>
      <c r="J16" s="14">
        <v>14125.4</v>
      </c>
      <c r="K16" s="14">
        <v>5680</v>
      </c>
      <c r="L16" s="5">
        <v>0</v>
      </c>
      <c r="M16" s="5">
        <v>689.1</v>
      </c>
      <c r="N16" s="13">
        <f t="shared" si="1"/>
        <v>66910.5</v>
      </c>
      <c r="O16" s="15">
        <f t="shared" si="2"/>
        <v>138976.5</v>
      </c>
    </row>
  </sheetData>
  <mergeCells count="6">
    <mergeCell ref="G5:N5"/>
    <mergeCell ref="B1:N1"/>
    <mergeCell ref="A3:K3"/>
    <mergeCell ref="A5:A6"/>
    <mergeCell ref="B5:B6"/>
    <mergeCell ref="C5:F5"/>
  </mergeCells>
  <pageMargins left="0" right="0" top="0" bottom="0" header="0.31496062992125984" footer="0.31496062992125984"/>
  <pageSetup paperSize="9" scale="4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2025-01-09T18:54:12Z</dcterms:modified>
</cp:coreProperties>
</file>