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вета\СТАНДАРТЫ РАЗВИТИЯ КОНКУРЕНЦИИ\"/>
    </mc:Choice>
  </mc:AlternateContent>
  <bookViews>
    <workbookView xWindow="0" yWindow="0" windowWidth="28800" windowHeight="11835"/>
  </bookViews>
  <sheets>
    <sheet name="реестр хоз.субъектов" sheetId="1" r:id="rId1"/>
  </sheets>
  <calcPr calcId="152511"/>
</workbook>
</file>

<file path=xl/calcChain.xml><?xml version="1.0" encoding="utf-8"?>
<calcChain xmlns="http://schemas.openxmlformats.org/spreadsheetml/2006/main">
  <c r="H23" i="1" l="1"/>
  <c r="H22" i="1"/>
  <c r="H21" i="1"/>
  <c r="H20" i="1"/>
  <c r="H16" i="1"/>
  <c r="H15" i="1"/>
  <c r="H14" i="1"/>
  <c r="H13" i="1"/>
  <c r="H12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<sst xmlns="http://schemas.openxmlformats.org/spreadsheetml/2006/main" count="91" uniqueCount="55">
  <si>
    <t>№ п/п</t>
  </si>
  <si>
    <t>Наименование хозяйствующего субъекта</t>
  </si>
  <si>
    <t>Идентификационный номер налогоплательщика</t>
  </si>
  <si>
    <t>Учредитель</t>
  </si>
  <si>
    <t>Дата создания/ внесения изменений в устав</t>
  </si>
  <si>
    <t xml:space="preserve">Основной вид деятельности, предусмотренный уставом </t>
  </si>
  <si>
    <t>Реестр хозяйствующих субъектов, доля участия субъекта Российской Федерации в которых составляет 50 и более процентов, за 2024 год</t>
  </si>
  <si>
    <t>Территория, на которой осуществляется деятельность (субъект РФ или муниципальное образование)</t>
  </si>
  <si>
    <t>Объем финансирования из бюджета субъекта РФ и бюджетов муниципальных образований, тыс.руб.</t>
  </si>
  <si>
    <t>Муниципальное бюджетное общеобразовательное учреждение «Чагодская средняя общеобразовательная школа»</t>
  </si>
  <si>
    <t>муниципальное бюджетное общеобразовательное учреждение «Сазоновская средняя общеобразовательная школа»</t>
  </si>
  <si>
    <t>Муниципальное бюджетное общеобразовательное учреждение «Первомайская основная общеобразовательная школа»</t>
  </si>
  <si>
    <t>Муниципальное бюджетное дошкольное образовательное учреждение «Детский сад комбинированного вида п.Чагода»</t>
  </si>
  <si>
    <t>муниципальное бюджетное дошкольное образовательное учреждение «Сазоновский детский сад»</t>
  </si>
  <si>
    <t>Муниципальное бюджетное учреждение дополнительного образования Чагодощенского муниципального района «Центр дополнительного образования»</t>
  </si>
  <si>
    <t>Муниципальное бюджетное образовательное учреждение дополнительного образования детей «Чагодская детская школа искусств»</t>
  </si>
  <si>
    <t>Муниципальное бюджетное учреждение «Центр обеспечения деятельности системы образования округа»</t>
  </si>
  <si>
    <t>МБУ "Чагодощенский ДК"</t>
  </si>
  <si>
    <t>МБУ " Чагодощенский музей истории и народной культуры"</t>
  </si>
  <si>
    <t>МБУ "Чагодощенская централизованная библиотечная система"</t>
  </si>
  <si>
    <t>Муниципальное бюджетное учреждение «Белокрестское социально-культурное объединение»</t>
  </si>
  <si>
    <t>Муниципальное бюджетное учреждение "Первомайский Дом Культуры"</t>
  </si>
  <si>
    <t>Муниципальное бюджетное учреждение «Сазоновский Дом Культуры»</t>
  </si>
  <si>
    <t>Муниципальное бюджетное учреждение "Дворец спорта"</t>
  </si>
  <si>
    <t>Муниципальное учреждение «Многофункциональный центр предоставления государственных и муниципальных услуг» Чагодощенского муниципального округа</t>
  </si>
  <si>
    <t>Муниципальное казенное учреждение Чагодощенского муниципального округа «Центр обеспечения»</t>
  </si>
  <si>
    <t>Управление образования Чагодощенского муниципального округа</t>
  </si>
  <si>
    <t>Чагодощенский муниципальный округ</t>
  </si>
  <si>
    <t>85.14 - Образование среднее общее</t>
  </si>
  <si>
    <t>85.13 - Образование основное общее</t>
  </si>
  <si>
    <t>85.11 - Образование дошкольное</t>
  </si>
  <si>
    <t>85.41 - Образование дополнительное детей и взрослых</t>
  </si>
  <si>
    <t xml:space="preserve">Сазоновское территориальное управление </t>
  </si>
  <si>
    <t>Администрация Чагодощенского округа</t>
  </si>
  <si>
    <t xml:space="preserve">84.11-Деятельность органов государственного управления и местного самоуправления по вопросам общего характера </t>
  </si>
  <si>
    <t xml:space="preserve">90.04.3-Деятельность учреждений клубного типа: клубов, дворцов и домов культуры, домов народного творчества </t>
  </si>
  <si>
    <t xml:space="preserve">91.02-Деятельность музеев </t>
  </si>
  <si>
    <t xml:space="preserve">91.01-Деятельность библиотек и архивов </t>
  </si>
  <si>
    <t>Белокрестское территориальное управление</t>
  </si>
  <si>
    <t xml:space="preserve">91.0-Деятельность библиотек, архивов, музеев и прочих объектов культуры </t>
  </si>
  <si>
    <t>Первомайское территориальное управление</t>
  </si>
  <si>
    <t xml:space="preserve">90.04-Деятельность учреждений культуры и искусства </t>
  </si>
  <si>
    <t xml:space="preserve">93.11-Деятельность спортивных объектов </t>
  </si>
  <si>
    <t xml:space="preserve">69.20-Деятельность по оказанию услуг в области бухгалтерского учета, по проведению финансового аудита, по налоговому консультированию </t>
  </si>
  <si>
    <t>МУП "Универсалсервис"</t>
  </si>
  <si>
    <t>Комитет по управлению муниципальным имуществом администрации Чагодощенского муниципального округа</t>
  </si>
  <si>
    <t>Сбор и обработка сточных вод</t>
  </si>
  <si>
    <t>Чагодощенский муниципальный округ Вологодской области</t>
  </si>
  <si>
    <t>МУП "Универсал"</t>
  </si>
  <si>
    <t>Забор, очистка и распределение воды</t>
  </si>
  <si>
    <t>п.Чагода, п.Сазоново Чагодощенского муниципального округа Вологодской области</t>
  </si>
  <si>
    <t>13.01.2023/24.05.2023</t>
  </si>
  <si>
    <t>10.12.2012/25.01.2023</t>
  </si>
  <si>
    <t>Муниципальное бюджетное учреждение « Управление и содержание территорий Чагодощенского муниципального округа"</t>
  </si>
  <si>
    <t xml:space="preserve">81.30-Деятельность по благоустройству ландшафта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</si>
</sst>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C2C2C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35383B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/>
    <xf numFmtId="0" fontId="1" fillId="0" borderId="0" xfId="0" applyNumberFormat="1" applyFont="1"/>
    <xf numFmtId="0" fontId="3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top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6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10" fillId="3" borderId="5" xfId="0" applyNumberFormat="1" applyFont="1" applyFill="1" applyBorder="1" applyAlignment="1">
      <alignment horizontal="center" vertical="center"/>
    </xf>
    <xf numFmtId="2" fontId="10" fillId="3" borderId="7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/>
    <xf numFmtId="0" fontId="10" fillId="3" borderId="9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chestnyibiznes.ru/fl/352201017008" TargetMode="External"/><Relationship Id="rId1" Type="http://schemas.openxmlformats.org/officeDocument/2006/relationships/hyperlink" Target="https://zachestnyibiznes.ru/fl/352201082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H17" sqref="H17"/>
    </sheetView>
  </sheetViews>
  <sheetFormatPr defaultColWidth="9.140625" defaultRowHeight="15" x14ac:dyDescent="0.25"/>
  <cols>
    <col min="1" max="1" width="4.5703125" style="1" customWidth="1"/>
    <col min="2" max="2" width="24.42578125" style="1" customWidth="1"/>
    <col min="3" max="3" width="23.85546875" style="1" customWidth="1"/>
    <col min="4" max="4" width="23.85546875" style="19" customWidth="1"/>
    <col min="5" max="5" width="17.28515625" style="1" customWidth="1"/>
    <col min="6" max="6" width="19.5703125" style="1" customWidth="1"/>
    <col min="7" max="7" width="26.7109375" style="1" customWidth="1"/>
    <col min="8" max="8" width="27.28515625" style="19" customWidth="1"/>
    <col min="9" max="9" width="18.7109375" style="1" customWidth="1"/>
    <col min="10" max="10" width="9.140625" style="1" bestFit="1" customWidth="1"/>
    <col min="11" max="16384" width="9.140625" style="1"/>
  </cols>
  <sheetData>
    <row r="1" spans="1:9" ht="15.75" x14ac:dyDescent="0.25">
      <c r="A1" s="16" t="s">
        <v>6</v>
      </c>
      <c r="B1" s="16"/>
      <c r="C1" s="16"/>
      <c r="D1" s="16"/>
      <c r="E1" s="16"/>
      <c r="F1" s="16"/>
      <c r="G1" s="16"/>
      <c r="H1" s="16"/>
      <c r="I1" s="2"/>
    </row>
    <row r="2" spans="1:9" ht="15.75" x14ac:dyDescent="0.25">
      <c r="A2" s="2"/>
      <c r="B2" s="2"/>
      <c r="C2" s="2"/>
      <c r="D2" s="17"/>
      <c r="E2" s="2"/>
      <c r="F2" s="2"/>
      <c r="G2" s="2"/>
      <c r="H2" s="17"/>
      <c r="I2" s="2"/>
    </row>
    <row r="3" spans="1:9" ht="79.5" thickBot="1" x14ac:dyDescent="0.3">
      <c r="A3" s="3" t="s">
        <v>0</v>
      </c>
      <c r="B3" s="3" t="s">
        <v>1</v>
      </c>
      <c r="C3" s="3" t="s">
        <v>2</v>
      </c>
      <c r="D3" s="3" t="s">
        <v>4</v>
      </c>
      <c r="E3" s="3" t="s">
        <v>3</v>
      </c>
      <c r="F3" s="3" t="s">
        <v>5</v>
      </c>
      <c r="G3" s="3" t="s">
        <v>7</v>
      </c>
      <c r="H3" s="3" t="s">
        <v>8</v>
      </c>
    </row>
    <row r="4" spans="1:9" ht="102" customHeight="1" x14ac:dyDescent="0.25">
      <c r="A4" s="6">
        <v>1</v>
      </c>
      <c r="B4" s="7" t="s">
        <v>9</v>
      </c>
      <c r="C4" s="8">
        <v>3522000390</v>
      </c>
      <c r="D4" s="38">
        <v>42396</v>
      </c>
      <c r="E4" s="5" t="s">
        <v>26</v>
      </c>
      <c r="F4" s="5" t="s">
        <v>27</v>
      </c>
      <c r="G4" s="5" t="s">
        <v>28</v>
      </c>
      <c r="H4" s="28">
        <f>76536+11476.2</f>
        <v>88012.2</v>
      </c>
    </row>
    <row r="5" spans="1:9" s="19" customFormat="1" ht="110.25" x14ac:dyDescent="0.25">
      <c r="A5" s="21">
        <v>2</v>
      </c>
      <c r="B5" s="9" t="s">
        <v>10</v>
      </c>
      <c r="C5" s="10">
        <v>3522000576</v>
      </c>
      <c r="D5" s="22" t="s">
        <v>51</v>
      </c>
      <c r="E5" s="4" t="s">
        <v>26</v>
      </c>
      <c r="F5" s="4" t="s">
        <v>27</v>
      </c>
      <c r="G5" s="4" t="s">
        <v>29</v>
      </c>
      <c r="H5" s="29">
        <f>61833.1+78623.5+181.8-442.3-920.3</f>
        <v>139275.80000000002</v>
      </c>
      <c r="I5" s="23"/>
    </row>
    <row r="6" spans="1:9" ht="126" x14ac:dyDescent="0.25">
      <c r="A6" s="11">
        <v>3</v>
      </c>
      <c r="B6" s="9" t="s">
        <v>11</v>
      </c>
      <c r="C6" s="10">
        <v>3522000255</v>
      </c>
      <c r="D6" s="14">
        <v>40679</v>
      </c>
      <c r="E6" s="4" t="s">
        <v>26</v>
      </c>
      <c r="F6" s="4" t="s">
        <v>27</v>
      </c>
      <c r="G6" s="4" t="s">
        <v>29</v>
      </c>
      <c r="H6" s="29">
        <f>21067.6+3081.2</f>
        <v>24148.799999999999</v>
      </c>
    </row>
    <row r="7" spans="1:9" ht="110.25" x14ac:dyDescent="0.25">
      <c r="A7" s="11">
        <v>4</v>
      </c>
      <c r="B7" s="9" t="s">
        <v>12</v>
      </c>
      <c r="C7" s="12">
        <v>352201082550</v>
      </c>
      <c r="D7" s="14">
        <v>42569</v>
      </c>
      <c r="E7" s="4" t="s">
        <v>26</v>
      </c>
      <c r="F7" s="4" t="s">
        <v>27</v>
      </c>
      <c r="G7" s="4" t="s">
        <v>30</v>
      </c>
      <c r="H7" s="29">
        <f>47434.1+2530.8</f>
        <v>49964.9</v>
      </c>
    </row>
    <row r="8" spans="1:9" ht="110.25" x14ac:dyDescent="0.25">
      <c r="A8" s="11">
        <v>5</v>
      </c>
      <c r="B8" s="9" t="s">
        <v>13</v>
      </c>
      <c r="C8" s="12">
        <v>352201017008</v>
      </c>
      <c r="D8" s="14">
        <v>42422</v>
      </c>
      <c r="E8" s="4" t="s">
        <v>26</v>
      </c>
      <c r="F8" s="4" t="s">
        <v>27</v>
      </c>
      <c r="G8" s="4" t="s">
        <v>30</v>
      </c>
      <c r="H8" s="29">
        <f>28263.7+1597</f>
        <v>29860.7</v>
      </c>
    </row>
    <row r="9" spans="1:9" ht="157.5" x14ac:dyDescent="0.25">
      <c r="A9" s="11">
        <v>6</v>
      </c>
      <c r="B9" s="9" t="s">
        <v>14</v>
      </c>
      <c r="C9" s="10">
        <v>3522001210</v>
      </c>
      <c r="D9" s="14">
        <v>42114</v>
      </c>
      <c r="E9" s="4" t="s">
        <v>26</v>
      </c>
      <c r="F9" s="4" t="s">
        <v>27</v>
      </c>
      <c r="G9" s="4" t="s">
        <v>31</v>
      </c>
      <c r="H9" s="30">
        <f>3401.6+230+2772.4</f>
        <v>6404</v>
      </c>
    </row>
    <row r="10" spans="1:9" ht="126" x14ac:dyDescent="0.25">
      <c r="A10" s="11"/>
      <c r="B10" s="20" t="s">
        <v>44</v>
      </c>
      <c r="C10" s="13">
        <v>3522004475</v>
      </c>
      <c r="D10" s="26">
        <v>42229</v>
      </c>
      <c r="E10" s="25" t="s">
        <v>45</v>
      </c>
      <c r="F10" s="25" t="s">
        <v>46</v>
      </c>
      <c r="G10" s="27" t="s">
        <v>47</v>
      </c>
      <c r="H10" s="31">
        <v>6001.6</v>
      </c>
    </row>
    <row r="11" spans="1:9" ht="126" x14ac:dyDescent="0.25">
      <c r="A11" s="11"/>
      <c r="B11" s="20" t="s">
        <v>48</v>
      </c>
      <c r="C11" s="13">
        <v>3522004644</v>
      </c>
      <c r="D11" s="26">
        <v>43069</v>
      </c>
      <c r="E11" s="25" t="s">
        <v>45</v>
      </c>
      <c r="F11" s="25" t="s">
        <v>49</v>
      </c>
      <c r="G11" s="27" t="s">
        <v>50</v>
      </c>
      <c r="H11" s="31">
        <v>1758.3</v>
      </c>
    </row>
    <row r="12" spans="1:9" ht="126" x14ac:dyDescent="0.25">
      <c r="A12" s="11"/>
      <c r="B12" s="9" t="s">
        <v>15</v>
      </c>
      <c r="C12" s="10">
        <v>3522002020</v>
      </c>
      <c r="D12" s="14">
        <v>43626</v>
      </c>
      <c r="E12" s="4" t="s">
        <v>33</v>
      </c>
      <c r="F12" s="4" t="s">
        <v>27</v>
      </c>
      <c r="G12" s="4" t="s">
        <v>31</v>
      </c>
      <c r="H12" s="32">
        <f>17141.6+220</f>
        <v>17361.599999999999</v>
      </c>
    </row>
    <row r="13" spans="1:9" ht="110.25" x14ac:dyDescent="0.25">
      <c r="A13" s="11"/>
      <c r="B13" s="9" t="s">
        <v>16</v>
      </c>
      <c r="C13" s="10">
        <v>3522003464</v>
      </c>
      <c r="D13" s="14">
        <v>41221</v>
      </c>
      <c r="E13" s="4" t="s">
        <v>26</v>
      </c>
      <c r="F13" s="4" t="s">
        <v>27</v>
      </c>
      <c r="G13" s="4" t="s">
        <v>34</v>
      </c>
      <c r="H13" s="32">
        <f>9102.7+75</f>
        <v>9177.7000000000007</v>
      </c>
    </row>
    <row r="14" spans="1:9" ht="78.75" x14ac:dyDescent="0.25">
      <c r="A14" s="11"/>
      <c r="B14" s="9" t="s">
        <v>17</v>
      </c>
      <c r="C14" s="10">
        <v>3522001481</v>
      </c>
      <c r="D14" s="14">
        <v>42543</v>
      </c>
      <c r="E14" s="4" t="s">
        <v>33</v>
      </c>
      <c r="F14" s="4" t="s">
        <v>27</v>
      </c>
      <c r="G14" s="4" t="s">
        <v>35</v>
      </c>
      <c r="H14" s="32">
        <f>7929.4+2180.4</f>
        <v>10109.799999999999</v>
      </c>
    </row>
    <row r="15" spans="1:9" ht="47.25" x14ac:dyDescent="0.25">
      <c r="A15" s="11"/>
      <c r="B15" s="9" t="s">
        <v>18</v>
      </c>
      <c r="C15" s="10">
        <v>3522000583</v>
      </c>
      <c r="D15" s="14">
        <v>40841</v>
      </c>
      <c r="E15" s="4" t="s">
        <v>33</v>
      </c>
      <c r="F15" s="4" t="s">
        <v>27</v>
      </c>
      <c r="G15" s="4" t="s">
        <v>36</v>
      </c>
      <c r="H15" s="32">
        <f>10116.5+1924.7</f>
        <v>12041.2</v>
      </c>
    </row>
    <row r="16" spans="1:9" ht="47.25" x14ac:dyDescent="0.25">
      <c r="A16" s="11"/>
      <c r="B16" s="9" t="s">
        <v>19</v>
      </c>
      <c r="C16" s="10">
        <v>3522000921</v>
      </c>
      <c r="D16" s="14">
        <v>42543</v>
      </c>
      <c r="E16" s="4" t="s">
        <v>33</v>
      </c>
      <c r="F16" s="4" t="s">
        <v>27</v>
      </c>
      <c r="G16" s="4" t="s">
        <v>37</v>
      </c>
      <c r="H16" s="32">
        <f>14679.1+2706.2</f>
        <v>17385.3</v>
      </c>
    </row>
    <row r="17" spans="1:8" ht="94.5" x14ac:dyDescent="0.25">
      <c r="A17" s="11"/>
      <c r="B17" s="9" t="s">
        <v>20</v>
      </c>
      <c r="C17" s="10">
        <v>3522003619</v>
      </c>
      <c r="D17" s="14">
        <v>43557</v>
      </c>
      <c r="E17" s="4" t="s">
        <v>38</v>
      </c>
      <c r="F17" s="4" t="s">
        <v>27</v>
      </c>
      <c r="G17" s="4" t="s">
        <v>39</v>
      </c>
      <c r="H17" s="18">
        <v>12222.95</v>
      </c>
    </row>
    <row r="18" spans="1:8" ht="78.75" x14ac:dyDescent="0.25">
      <c r="A18" s="11"/>
      <c r="B18" s="9" t="s">
        <v>21</v>
      </c>
      <c r="C18" s="10">
        <v>3522001234</v>
      </c>
      <c r="D18" s="14">
        <v>40812</v>
      </c>
      <c r="E18" s="4" t="s">
        <v>40</v>
      </c>
      <c r="F18" s="4" t="s">
        <v>27</v>
      </c>
      <c r="G18" s="4" t="s">
        <v>41</v>
      </c>
      <c r="H18" s="18">
        <v>3961.3</v>
      </c>
    </row>
    <row r="19" spans="1:8" ht="78.75" x14ac:dyDescent="0.25">
      <c r="A19" s="11"/>
      <c r="B19" s="9" t="s">
        <v>22</v>
      </c>
      <c r="C19" s="10">
        <v>3522001241</v>
      </c>
      <c r="D19" s="14">
        <v>37438</v>
      </c>
      <c r="E19" s="4" t="s">
        <v>32</v>
      </c>
      <c r="F19" s="4" t="s">
        <v>27</v>
      </c>
      <c r="G19" s="4" t="s">
        <v>35</v>
      </c>
      <c r="H19" s="33">
        <v>5650.4</v>
      </c>
    </row>
    <row r="20" spans="1:8" ht="63" x14ac:dyDescent="0.25">
      <c r="A20" s="11"/>
      <c r="B20" s="9" t="s">
        <v>23</v>
      </c>
      <c r="C20" s="10">
        <v>3522002710</v>
      </c>
      <c r="D20" s="14">
        <v>42433</v>
      </c>
      <c r="E20" s="4" t="s">
        <v>33</v>
      </c>
      <c r="F20" s="4" t="s">
        <v>27</v>
      </c>
      <c r="G20" s="4" t="s">
        <v>42</v>
      </c>
      <c r="H20" s="32">
        <f>8381.2+3456.7</f>
        <v>11837.900000000001</v>
      </c>
    </row>
    <row r="21" spans="1:8" ht="157.5" x14ac:dyDescent="0.25">
      <c r="A21" s="11"/>
      <c r="B21" s="9" t="s">
        <v>24</v>
      </c>
      <c r="C21" s="10">
        <v>3522004299</v>
      </c>
      <c r="D21" s="24" t="s">
        <v>52</v>
      </c>
      <c r="E21" s="4" t="s">
        <v>33</v>
      </c>
      <c r="F21" s="4" t="s">
        <v>27</v>
      </c>
      <c r="G21" s="4" t="s">
        <v>34</v>
      </c>
      <c r="H21" s="32">
        <f>19932.5</f>
        <v>19932.5</v>
      </c>
    </row>
    <row r="22" spans="1:8" ht="110.25" x14ac:dyDescent="0.25">
      <c r="A22" s="11"/>
      <c r="B22" s="9" t="s">
        <v>25</v>
      </c>
      <c r="C22" s="10">
        <v>3522004683</v>
      </c>
      <c r="D22" s="14">
        <v>43356</v>
      </c>
      <c r="E22" s="4" t="s">
        <v>33</v>
      </c>
      <c r="F22" s="4" t="s">
        <v>27</v>
      </c>
      <c r="G22" s="4" t="s">
        <v>43</v>
      </c>
      <c r="H22" s="32">
        <f>16908</f>
        <v>16908</v>
      </c>
    </row>
    <row r="23" spans="1:8" ht="90.75" thickBot="1" x14ac:dyDescent="0.3">
      <c r="A23" s="34"/>
      <c r="B23" s="35" t="s">
        <v>53</v>
      </c>
      <c r="C23" s="36">
        <v>3500007352</v>
      </c>
      <c r="D23" s="39">
        <v>45483</v>
      </c>
      <c r="E23" s="15" t="s">
        <v>33</v>
      </c>
      <c r="F23" s="15" t="s">
        <v>27</v>
      </c>
      <c r="G23" s="15" t="s">
        <v>54</v>
      </c>
      <c r="H23" s="37">
        <f>3564.8</f>
        <v>3564.8</v>
      </c>
    </row>
  </sheetData>
  <mergeCells count="1">
    <mergeCell ref="A1:H1"/>
  </mergeCells>
  <hyperlinks>
    <hyperlink ref="C7" r:id="rId1" display="https://zachestnyibiznes.ru/fl/352201082550"/>
    <hyperlink ref="C8" r:id="rId2" display="https://zachestnyibiznes.ru/fl/352201017008"/>
  </hyperlinks>
  <pageMargins left="0.23622046411037401" right="0.23622046411037401" top="0.74803149700164795" bottom="0.74803149700164795" header="0.31496062874794001" footer="0.31496062874794001"/>
  <pageSetup paperSize="9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хоз.субъектов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Овсянкина Наталья Михайловна</dc:creator>
  <cp:lastModifiedBy>User</cp:lastModifiedBy>
  <dcterms:created xsi:type="dcterms:W3CDTF">2024-12-19T08:10:41Z</dcterms:created>
  <dcterms:modified xsi:type="dcterms:W3CDTF">2024-12-27T08:43:32Z</dcterms:modified>
</cp:coreProperties>
</file>