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8445"/>
  </bookViews>
  <sheets>
    <sheet name="Лист2" sheetId="2" r:id="rId1"/>
  </sheets>
  <definedNames>
    <definedName name="_xlnm._FilterDatabase" localSheetId="0" hidden="1">Лист2!$A$2:$I$10</definedName>
    <definedName name="_xlnm.Print_Area" localSheetId="0">Лист2!$B$1:$I$15</definedName>
  </definedNames>
  <calcPr calcId="144525"/>
</workbook>
</file>

<file path=xl/calcChain.xml><?xml version="1.0" encoding="utf-8"?>
<calcChain xmlns="http://schemas.openxmlformats.org/spreadsheetml/2006/main">
  <c r="D12" i="2" l="1"/>
  <c r="D10" i="2" l="1"/>
  <c r="E9" i="2" l="1"/>
  <c r="F9" i="2"/>
  <c r="G9" i="2"/>
  <c r="D5" i="2"/>
  <c r="E4" i="2" l="1"/>
  <c r="F4" i="2"/>
  <c r="G4" i="2"/>
  <c r="G5" i="2" l="1"/>
  <c r="F5" i="2"/>
  <c r="E5" i="2"/>
  <c r="F7" i="2" l="1"/>
  <c r="F12" i="2" s="1"/>
  <c r="F8" i="2"/>
  <c r="G7" i="2"/>
  <c r="G8" i="2"/>
  <c r="E8" i="2"/>
  <c r="G12" i="2" l="1"/>
  <c r="G10" i="2"/>
  <c r="F10" i="2" l="1"/>
  <c r="E7" i="2"/>
  <c r="E12" i="2" s="1"/>
  <c r="E10" i="2" l="1"/>
</calcChain>
</file>

<file path=xl/sharedStrings.xml><?xml version="1.0" encoding="utf-8"?>
<sst xmlns="http://schemas.openxmlformats.org/spreadsheetml/2006/main" count="17" uniqueCount="16">
  <si>
    <t xml:space="preserve">№п </t>
  </si>
  <si>
    <t>Мероприятие</t>
  </si>
  <si>
    <t>Объем средств</t>
  </si>
  <si>
    <t>область</t>
  </si>
  <si>
    <t>местный</t>
  </si>
  <si>
    <t>население</t>
  </si>
  <si>
    <t>примечание</t>
  </si>
  <si>
    <t>юр.лица</t>
  </si>
  <si>
    <t xml:space="preserve"> общий итог </t>
  </si>
  <si>
    <t>Ремонт спортивной площадки в с.Покровское</t>
  </si>
  <si>
    <t>Сазоново</t>
  </si>
  <si>
    <t>Белокрестское ТУ</t>
  </si>
  <si>
    <t>Ремонт памятника погибшим в годы ВОВ в д. Борисово</t>
  </si>
  <si>
    <t>Приобретение светодиодных светильников для уличного освещения</t>
  </si>
  <si>
    <t xml:space="preserve">Приобретение праздничных декораций к 9 мая : надувная фигура объёмная надпись "Победа", световые консоли "Звёздный триколор" 10 штук, (2,0*0,75)                                  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</si>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</sst>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92D05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2" xfId="0" applyFont="1" applyBorder="1"/>
    <xf numFmtId="0" fontId="2" fillId="0" borderId="2" xfId="0" applyFont="1" applyBorder="1"/>
    <xf numFmtId="0" fontId="2" fillId="0" borderId="5" xfId="0" applyFont="1" applyBorder="1"/>
    <xf numFmtId="0" fontId="2" fillId="0" borderId="1" xfId="0" applyFont="1" applyFill="1" applyBorder="1"/>
    <xf numFmtId="0" fontId="3" fillId="2" borderId="1" xfId="0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1" fillId="3" borderId="0" xfId="0" applyFont="1" applyFill="1" applyAlignment="1">
      <alignment vertical="top"/>
    </xf>
    <xf numFmtId="0" fontId="1" fillId="2" borderId="0" xfId="0" applyFont="1" applyFill="1" applyAlignment="1">
      <alignment vertical="top"/>
    </xf>
    <xf numFmtId="0" fontId="3" fillId="2" borderId="0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vertical="top"/>
    </xf>
    <xf numFmtId="0" fontId="1" fillId="4" borderId="1" xfId="0" applyFont="1" applyFill="1" applyBorder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1" fillId="0" borderId="0" xfId="0" applyFont="1" applyFill="1" applyAlignment="1">
      <alignment vertical="top"/>
    </xf>
    <xf numFmtId="2" fontId="1" fillId="0" borderId="1" xfId="0" applyNumberFormat="1" applyFont="1" applyFill="1" applyBorder="1"/>
    <xf numFmtId="0" fontId="1" fillId="0" borderId="0" xfId="0" applyFont="1" applyFill="1"/>
    <xf numFmtId="2" fontId="1" fillId="3" borderId="1" xfId="0" applyNumberFormat="1" applyFont="1" applyFill="1" applyBorder="1"/>
    <xf numFmtId="0" fontId="3" fillId="0" borderId="0" xfId="0" applyFont="1"/>
    <xf numFmtId="2" fontId="1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 applyProtection="1">
      <alignment vertical="top" wrapText="1"/>
      <protection locked="0"/>
    </xf>
    <xf numFmtId="2" fontId="7" fillId="0" borderId="0" xfId="0" applyNumberFormat="1" applyFont="1"/>
    <xf numFmtId="2" fontId="6" fillId="0" borderId="1" xfId="0" applyNumberFormat="1" applyFont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3" fillId="5" borderId="1" xfId="0" applyFont="1" applyFill="1" applyBorder="1" applyAlignment="1" applyProtection="1">
      <alignment vertical="top" wrapText="1"/>
      <protection locked="0"/>
    </xf>
    <xf numFmtId="2" fontId="3" fillId="5" borderId="1" xfId="0" applyNumberFormat="1" applyFont="1" applyFill="1" applyBorder="1" applyAlignment="1" applyProtection="1">
      <alignment vertical="top"/>
      <protection locked="0"/>
    </xf>
    <xf numFmtId="4" fontId="3" fillId="5" borderId="1" xfId="0" applyNumberFormat="1" applyFont="1" applyFill="1" applyBorder="1" applyAlignment="1">
      <alignment vertical="top"/>
    </xf>
    <xf numFmtId="4" fontId="3" fillId="5" borderId="3" xfId="0" applyNumberFormat="1" applyFont="1" applyFill="1" applyBorder="1" applyAlignment="1">
      <alignment vertical="top"/>
    </xf>
    <xf numFmtId="0" fontId="1" fillId="5" borderId="1" xfId="0" applyFont="1" applyFill="1" applyBorder="1" applyAlignment="1">
      <alignment vertical="top"/>
    </xf>
    <xf numFmtId="4" fontId="4" fillId="3" borderId="0" xfId="0" applyNumberFormat="1" applyFont="1" applyFill="1" applyAlignment="1">
      <alignment vertical="top"/>
    </xf>
    <xf numFmtId="0" fontId="8" fillId="0" borderId="0" xfId="0" applyFont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3" fillId="2" borderId="0" xfId="0" applyFont="1" applyFill="1" applyBorder="1" applyAlignment="1" applyProtection="1">
      <alignment vertical="top" wrapText="1"/>
      <protection locked="0"/>
    </xf>
    <xf numFmtId="2" fontId="3" fillId="2" borderId="1" xfId="0" applyNumberFormat="1" applyFont="1" applyFill="1" applyBorder="1" applyAlignment="1">
      <alignment wrapText="1"/>
    </xf>
    <xf numFmtId="0" fontId="3" fillId="2" borderId="0" xfId="0" applyFont="1" applyFill="1"/>
    <xf numFmtId="2" fontId="4" fillId="2" borderId="1" xfId="0" applyNumberFormat="1" applyFont="1" applyFill="1" applyBorder="1" applyAlignment="1">
      <alignment vertical="top"/>
    </xf>
    <xf numFmtId="2" fontId="4" fillId="2" borderId="4" xfId="0" applyNumberFormat="1" applyFont="1" applyFill="1" applyBorder="1" applyAlignment="1">
      <alignment vertical="top"/>
    </xf>
    <xf numFmtId="0" fontId="3" fillId="6" borderId="1" xfId="0" applyFont="1" applyFill="1" applyBorder="1" applyAlignment="1" applyProtection="1">
      <alignment vertical="top" wrapText="1"/>
      <protection locked="0"/>
    </xf>
    <xf numFmtId="4" fontId="4" fillId="6" borderId="1" xfId="0" applyNumberFormat="1" applyFont="1" applyFill="1" applyBorder="1" applyAlignment="1" applyProtection="1">
      <alignment vertical="top"/>
      <protection locked="0"/>
    </xf>
    <xf numFmtId="4" fontId="3" fillId="6" borderId="1" xfId="0" applyNumberFormat="1" applyFont="1" applyFill="1" applyBorder="1" applyAlignment="1">
      <alignment vertical="top"/>
    </xf>
    <xf numFmtId="4" fontId="3" fillId="6" borderId="3" xfId="0" applyNumberFormat="1" applyFont="1" applyFill="1" applyBorder="1" applyAlignment="1">
      <alignment vertical="top"/>
    </xf>
    <xf numFmtId="2" fontId="3" fillId="6" borderId="1" xfId="0" applyNumberFormat="1" applyFont="1" applyFill="1" applyBorder="1" applyAlignment="1">
      <alignment wrapText="1"/>
    </xf>
    <xf numFmtId="0" fontId="3" fillId="6" borderId="1" xfId="0" applyFont="1" applyFill="1" applyBorder="1" applyAlignment="1">
      <alignment vertical="top"/>
    </xf>
    <xf numFmtId="0" fontId="9" fillId="3" borderId="0" xfId="0" applyFont="1" applyFill="1" applyAlignment="1">
      <alignment vertical="top"/>
    </xf>
    <xf numFmtId="0" fontId="10" fillId="3" borderId="4" xfId="0" applyFont="1" applyFill="1" applyBorder="1" applyAlignment="1" applyProtection="1">
      <alignment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="81" zoomScaleNormal="81" workbookViewId="0">
      <selection activeCell="C20" sqref="C20"/>
    </sheetView>
  </sheetViews>
  <sheetFormatPr defaultColWidth="8.85546875" defaultRowHeight="18.75" x14ac:dyDescent="0.3"/>
  <cols>
    <col min="1" max="1" width="13.85546875" style="12" customWidth="1"/>
    <col min="2" max="2" width="5.140625" style="12" customWidth="1"/>
    <col min="3" max="3" width="49.85546875" style="12" customWidth="1"/>
    <col min="4" max="4" width="30.5703125" style="12" customWidth="1"/>
    <col min="5" max="5" width="22.42578125" style="12" customWidth="1"/>
    <col min="6" max="6" width="20.5703125" style="12" customWidth="1"/>
    <col min="7" max="7" width="22.140625" style="12" customWidth="1"/>
    <col min="8" max="8" width="11.28515625" style="12" customWidth="1"/>
    <col min="9" max="9" width="30" style="14" customWidth="1"/>
    <col min="10" max="10" width="5.85546875" style="12" customWidth="1"/>
    <col min="11" max="16384" width="8.85546875" style="12"/>
  </cols>
  <sheetData>
    <row r="1" spans="1:9" x14ac:dyDescent="0.3"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4" t="s">
        <v>7</v>
      </c>
      <c r="I1" s="11" t="s">
        <v>6</v>
      </c>
    </row>
    <row r="2" spans="1:9" x14ac:dyDescent="0.3">
      <c r="B2" s="1"/>
      <c r="C2" s="2"/>
      <c r="D2" s="2"/>
      <c r="E2" s="2"/>
      <c r="F2" s="2"/>
      <c r="G2" s="3"/>
      <c r="H2" s="16"/>
      <c r="I2" s="17"/>
    </row>
    <row r="3" spans="1:9" ht="22.5" x14ac:dyDescent="0.3">
      <c r="A3" s="14"/>
      <c r="B3" s="8"/>
      <c r="C3" s="47" t="s">
        <v>10</v>
      </c>
      <c r="D3" s="33"/>
      <c r="E3" s="33"/>
      <c r="F3" s="33"/>
      <c r="G3" s="33"/>
      <c r="H3" s="21"/>
      <c r="I3" s="7"/>
    </row>
    <row r="4" spans="1:9" s="22" customFormat="1" ht="84.75" customHeight="1" x14ac:dyDescent="0.3">
      <c r="A4" s="34"/>
      <c r="B4" s="10">
        <v>18</v>
      </c>
      <c r="C4" s="41" t="s">
        <v>14</v>
      </c>
      <c r="D4" s="42">
        <v>300000</v>
      </c>
      <c r="E4" s="43">
        <f t="shared" ref="E4:E8" si="0">D4*70%</f>
        <v>210000</v>
      </c>
      <c r="F4" s="43">
        <f t="shared" ref="F4:F8" si="1">D4*25%</f>
        <v>75000</v>
      </c>
      <c r="G4" s="44">
        <f t="shared" ref="G4" si="2">D4*5%</f>
        <v>15000</v>
      </c>
      <c r="H4" s="45"/>
      <c r="I4" s="46"/>
    </row>
    <row r="5" spans="1:9" s="38" customFormat="1" ht="25.9" customHeight="1" x14ac:dyDescent="0.3">
      <c r="A5" s="35"/>
      <c r="B5" s="10"/>
      <c r="C5" s="36" t="s">
        <v>15</v>
      </c>
      <c r="D5" s="39">
        <f>SUM(D4:D4)</f>
        <v>300000</v>
      </c>
      <c r="E5" s="39">
        <f>SUM(E4:E4)</f>
        <v>210000</v>
      </c>
      <c r="F5" s="39">
        <f>SUM(F4:F4)</f>
        <v>75000</v>
      </c>
      <c r="G5" s="39">
        <f>SUM(G4:G4)</f>
        <v>15000</v>
      </c>
      <c r="H5" s="37"/>
      <c r="I5" s="27"/>
    </row>
    <row r="6" spans="1:9" ht="22.5" x14ac:dyDescent="0.3">
      <c r="A6" s="14"/>
      <c r="B6" s="9"/>
      <c r="C6" s="48" t="s">
        <v>11</v>
      </c>
      <c r="H6" s="21"/>
      <c r="I6" s="7"/>
    </row>
    <row r="7" spans="1:9" s="20" customFormat="1" ht="41.25" customHeight="1" x14ac:dyDescent="0.3">
      <c r="A7" s="18"/>
      <c r="B7" s="32">
        <v>32</v>
      </c>
      <c r="C7" s="28" t="s">
        <v>9</v>
      </c>
      <c r="D7" s="29">
        <v>471250</v>
      </c>
      <c r="E7" s="30">
        <f t="shared" si="0"/>
        <v>329875</v>
      </c>
      <c r="F7" s="30">
        <f t="shared" si="1"/>
        <v>117812.5</v>
      </c>
      <c r="G7" s="31">
        <f t="shared" ref="G7:G8" si="3">D7*5%</f>
        <v>23562.5</v>
      </c>
      <c r="H7" s="23"/>
      <c r="I7" s="15"/>
    </row>
    <row r="8" spans="1:9" ht="45" customHeight="1" x14ac:dyDescent="0.3">
      <c r="A8" s="14"/>
      <c r="B8" s="6">
        <v>33</v>
      </c>
      <c r="C8" s="28" t="s">
        <v>12</v>
      </c>
      <c r="D8" s="29">
        <v>572031.6</v>
      </c>
      <c r="E8" s="30">
        <f t="shared" si="0"/>
        <v>400422.11999999994</v>
      </c>
      <c r="F8" s="30">
        <f t="shared" si="1"/>
        <v>143007.9</v>
      </c>
      <c r="G8" s="31">
        <f t="shared" si="3"/>
        <v>28601.58</v>
      </c>
      <c r="H8" s="19"/>
      <c r="I8" s="15"/>
    </row>
    <row r="9" spans="1:9" ht="42" customHeight="1" x14ac:dyDescent="0.3">
      <c r="A9" s="14"/>
      <c r="B9" s="32">
        <v>42</v>
      </c>
      <c r="C9" s="28" t="s">
        <v>13</v>
      </c>
      <c r="D9" s="29">
        <v>99000</v>
      </c>
      <c r="E9" s="30">
        <f t="shared" ref="E9" si="4">D9*70%</f>
        <v>69300</v>
      </c>
      <c r="F9" s="30">
        <f t="shared" ref="F9" si="5">D9*25%</f>
        <v>24750</v>
      </c>
      <c r="G9" s="31">
        <f t="shared" ref="G9" si="6">D9*5%</f>
        <v>4950</v>
      </c>
      <c r="H9" s="19"/>
      <c r="I9" s="15"/>
    </row>
    <row r="10" spans="1:9" ht="42" customHeight="1" x14ac:dyDescent="0.3">
      <c r="A10" s="14"/>
      <c r="B10" s="6"/>
      <c r="C10" s="5" t="s">
        <v>15</v>
      </c>
      <c r="D10" s="40">
        <f>SUM(D7:D9)</f>
        <v>1142281.6000000001</v>
      </c>
      <c r="E10" s="40">
        <f>SUM(E7:E9)</f>
        <v>799597.11999999988</v>
      </c>
      <c r="F10" s="40">
        <f>SUM(F7:F9)</f>
        <v>285570.40000000002</v>
      </c>
      <c r="G10" s="40">
        <f>SUM(G7:G9)</f>
        <v>57114.080000000002</v>
      </c>
      <c r="H10" s="19"/>
      <c r="I10" s="15"/>
    </row>
    <row r="12" spans="1:9" ht="22.5" customHeight="1" x14ac:dyDescent="0.3">
      <c r="C12" s="24" t="s">
        <v>8</v>
      </c>
      <c r="D12" s="26">
        <f>D4+D7+D8+D9</f>
        <v>1442281.6</v>
      </c>
      <c r="E12" s="26">
        <f>E4+E7+E8+E9</f>
        <v>1009597.1199999999</v>
      </c>
      <c r="F12" s="26">
        <f>F4+F7+F8+F9</f>
        <v>360570.4</v>
      </c>
      <c r="G12" s="26">
        <f>G9+G8+G7+G4</f>
        <v>72114.080000000002</v>
      </c>
      <c r="H12" s="19"/>
      <c r="I12" s="17"/>
    </row>
    <row r="13" spans="1:9" ht="19.5" x14ac:dyDescent="0.35">
      <c r="D13" s="13"/>
      <c r="E13" s="25"/>
      <c r="F13" s="25"/>
      <c r="G13" s="25"/>
    </row>
    <row r="14" spans="1:9" x14ac:dyDescent="0.3">
      <c r="D14" s="13"/>
      <c r="E14" s="13"/>
      <c r="F14" s="13"/>
      <c r="G14" s="13"/>
    </row>
  </sheetData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2025-03-24T07:13:15Z</dcterms:modified>
</cp:coreProperties>
</file>